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150" tabRatio="960" activeTab="2"/>
  </bookViews>
  <sheets>
    <sheet name="chi tiet " sheetId="1" r:id="rId1"/>
    <sheet name="bk chi tiet thu chi " sheetId="2" r:id="rId2"/>
    <sheet name="21-22" sheetId="3" r:id="rId3"/>
    <sheet name="bang kª chi tiªt nam thah" sheetId="4" r:id="rId4"/>
    <sheet name="Sheet6" sheetId="5" r:id="rId5"/>
    <sheet name="báo cáonam thanh " sheetId="6" r:id="rId6"/>
    <sheet name="tong hop thu " sheetId="7" r:id="rId7"/>
    <sheet name="Sheet2" sheetId="8" r:id="rId8"/>
    <sheet name="Sheet1" sheetId="9" r:id="rId9"/>
    <sheet name="Sheet5" sheetId="10" r:id="rId10"/>
    <sheet name="Sheet11" sheetId="11" r:id="rId11"/>
    <sheet name="Sheet12" sheetId="12" r:id="rId12"/>
    <sheet name="Sheet14" sheetId="13" r:id="rId13"/>
    <sheet name="Sheet3" sheetId="14" r:id="rId14"/>
    <sheet name="Sheet4" sheetId="15" r:id="rId15"/>
  </sheets>
  <definedNames/>
  <calcPr fullCalcOnLoad="1"/>
</workbook>
</file>

<file path=xl/sharedStrings.xml><?xml version="1.0" encoding="utf-8"?>
<sst xmlns="http://schemas.openxmlformats.org/spreadsheetml/2006/main" count="1226" uniqueCount="330">
  <si>
    <t>Thu tiÒn quü vÖ sinh cc</t>
  </si>
  <si>
    <t xml:space="preserve">Néi dung : Quü vÖ sinh c«ng céng </t>
  </si>
  <si>
    <t>Mua n­íc uèng cho häc sinh kú 1</t>
  </si>
  <si>
    <t>Mua n­íc uèng cho häc sinh kú II</t>
  </si>
  <si>
    <t>Phßng gi¸o dôc &amp; ®µo t¹o TP§BP</t>
  </si>
  <si>
    <t>STT</t>
  </si>
  <si>
    <t xml:space="preserve">B¶ng ke chi tiªt thu chi tiÒn mÆt </t>
  </si>
  <si>
    <t>DiÔn gi¶i</t>
  </si>
  <si>
    <t xml:space="preserve">PhÇn thu </t>
  </si>
  <si>
    <t>D­ ®Çu kú</t>
  </si>
  <si>
    <t>Ph¸t sinh</t>
  </si>
  <si>
    <t>Céng</t>
  </si>
  <si>
    <t xml:space="preserve">PhÇn chi </t>
  </si>
  <si>
    <t xml:space="preserve">DiÔn gi¶i </t>
  </si>
  <si>
    <t xml:space="preserve">Sè tiÒn </t>
  </si>
  <si>
    <t>D­ cuèi kú</t>
  </si>
  <si>
    <t>HiÖu tr­ëng</t>
  </si>
  <si>
    <t xml:space="preserve">Céng </t>
  </si>
  <si>
    <t xml:space="preserve">HiÖu tr­ëng </t>
  </si>
  <si>
    <t xml:space="preserve">Hµ ThÞ H­¬ng </t>
  </si>
  <si>
    <t>Ph¹m Sü Quý</t>
  </si>
  <si>
    <t>01</t>
  </si>
  <si>
    <t xml:space="preserve">Thu </t>
  </si>
  <si>
    <t>Chi</t>
  </si>
  <si>
    <t xml:space="preserve">Néi dung </t>
  </si>
  <si>
    <t>Tr­êng THCS T©n B×nh</t>
  </si>
  <si>
    <t>Tæng céng</t>
  </si>
  <si>
    <t>Tr­êng THCS t©n b×nh</t>
  </si>
  <si>
    <t>KÕ to¸n</t>
  </si>
  <si>
    <t>Tr­êng THCS T©n b×nh</t>
  </si>
  <si>
    <t xml:space="preserve">Thu tiÒn tr«ng coi xe ®¹p </t>
  </si>
  <si>
    <t xml:space="preserve">Thanh to¸n tr¶ tiÒn c«ng thuª tr«ng coi xe </t>
  </si>
  <si>
    <t xml:space="preserve"> tæng hîp b¸o c¸o quyÕt to¸n</t>
  </si>
  <si>
    <t xml:space="preserve">D­ ®Çu kú </t>
  </si>
  <si>
    <t>Lòy kÐ n¨m</t>
  </si>
  <si>
    <t xml:space="preserve">D­ cuèi kú </t>
  </si>
  <si>
    <t xml:space="preserve">Ph¸t sinh </t>
  </si>
  <si>
    <t xml:space="preserve">Tr­êng THCS T©n B×nh </t>
  </si>
  <si>
    <t>N¨m häc 2013 - 2014</t>
  </si>
  <si>
    <t>n¨m häc 2013-2014</t>
  </si>
  <si>
    <t>Néi dung : Quü n­íc uèng</t>
  </si>
  <si>
    <t>Thu tiÒn quü n­íc uèng</t>
  </si>
  <si>
    <t xml:space="preserve">B¶ng ke chi tiªt thu chi tiÒn ch¨m sãc søc kháe ban ®Çu </t>
  </si>
  <si>
    <t>TiÒn CSSKB§</t>
  </si>
  <si>
    <t xml:space="preserve"> Lªnh TT 03/12/2013</t>
  </si>
  <si>
    <t xml:space="preserve"> Lªnh TT 27/12/2013</t>
  </si>
  <si>
    <t xml:space="preserve"> Lªnh TT 24/1/2014</t>
  </si>
  <si>
    <t>Thanh to¸n tiÒn kh¸m søc kháe ®Þnh kú cho HS</t>
  </si>
  <si>
    <t>Thanh to¸n tiÒn thuèc + vËt t­ y tÕ</t>
  </si>
  <si>
    <t>Thanh to¸n tiÒn mua vËt t­ phßng y tÕ</t>
  </si>
  <si>
    <t>Thanh to¸n tiÒn mua tñ thuèc</t>
  </si>
  <si>
    <t>Ngµy 25 th¸ng 10 n¨m2014</t>
  </si>
  <si>
    <t>Phô tr¸ch y tÕ</t>
  </si>
  <si>
    <t xml:space="preserve">Néi dung : Quü héi phô huynh </t>
  </si>
  <si>
    <t>Thu tiÒn quü HPH</t>
  </si>
  <si>
    <t>Chi th­ëng tiÒn mÆt cho häc sinh cuèi n¨m</t>
  </si>
  <si>
    <t>HS giái suÊt x¾c : 39  hs x 100.000</t>
  </si>
  <si>
    <t>Th­ëng cho GV cã häc sinh ®¹t gi¶i</t>
  </si>
  <si>
    <t xml:space="preserve">                                                                  Hµ ThÞ H­¬ng </t>
  </si>
  <si>
    <t xml:space="preserve">        Ph¹m Sü Quý</t>
  </si>
  <si>
    <t xml:space="preserve">Thanh to¸n tiÒn gi©y A4  ph« t« bµi kiÓm tra </t>
  </si>
  <si>
    <t xml:space="preserve">                                                  KÕ to¸n</t>
  </si>
  <si>
    <t>Tổng cộng</t>
  </si>
  <si>
    <t>Chi 20/11 cho CBGV</t>
  </si>
  <si>
    <t>Chi tÕt cho CBGV</t>
  </si>
  <si>
    <t>Chi 8/3</t>
  </si>
  <si>
    <t>Hµ ThÞ H­¬ng</t>
  </si>
  <si>
    <t>Thanh to¸n tiÒn nép 10% thuÕ</t>
  </si>
  <si>
    <t>HS thi qua m¹ng to¸n  khèi 6,7,8,9</t>
  </si>
  <si>
    <t>SH giái cÊp TP 88hs x 50.000</t>
  </si>
  <si>
    <t>HS giái tr­êng 180hs x 50.000</t>
  </si>
  <si>
    <t>HS thi qua m¹ng tiÕng anh  khèi 6,7,8,9</t>
  </si>
  <si>
    <t>n¨m häc 2016-2017</t>
  </si>
  <si>
    <t>N¨m häc 2016 - 2017</t>
  </si>
  <si>
    <t>HS giái cÊp tØnh : 1 5hs x 100.000</t>
  </si>
  <si>
    <t>HS thi qua m¹ng vËt lý  khèi 6,7,8,9</t>
  </si>
  <si>
    <t>NguyÔn Hång Minh</t>
  </si>
  <si>
    <t>Quü vÖ sinh c«ng céng</t>
  </si>
  <si>
    <t>Tr«ng coi xe ®¹p, ®¹p ®iÖn</t>
  </si>
  <si>
    <t>Héi tr­ëng héi cha mÑ häc sinh</t>
  </si>
  <si>
    <t>Thu tiÒn quü khen th­ëng</t>
  </si>
  <si>
    <t xml:space="preserve">Chi tiÒn th­ëng cho c¸c líp ®¹t tËp thÓ líp TTXS </t>
  </si>
  <si>
    <t>Chi tiÒn mua phÇn th­ëng cho häc sinh cuèi n¨m</t>
  </si>
  <si>
    <t>Chi tiÒn in giÊy khen , giÊy chøng nhËn</t>
  </si>
  <si>
    <t>Thanh to¸n tiÒn s÷a ch÷a thay thÕ linh kiÖn m¸y ph« t«</t>
  </si>
  <si>
    <t xml:space="preserve">Thanh to¸n tiÒn mùc ph« t« </t>
  </si>
  <si>
    <t>Néi dung : Quü tr«ng coi xe ®¹p, xe ®¹p ®iÖn</t>
  </si>
  <si>
    <t>PhÇn chi</t>
  </si>
  <si>
    <t xml:space="preserve"> chi  th­ëng cuèi n¨m</t>
  </si>
  <si>
    <t xml:space="preserve">                                                  Ngµy  31 th¸ng  5  n¨m  2017</t>
  </si>
  <si>
    <t>häi phô huynh</t>
  </si>
  <si>
    <t>Ban ®¹i  diÖn héi phô huynh häc sinh</t>
  </si>
  <si>
    <t>Chi chia tay ®/c phã hiÖu tr­ëng   hoa + phong b×</t>
  </si>
  <si>
    <t>Th­ëng cho GV cã häc sinh ®¹t gi¶i c¸c m«n thi qua m¹ng</t>
  </si>
  <si>
    <t>Th­ëng cho HS tham gia thi Olymic cÊp thµnh phè</t>
  </si>
  <si>
    <t>N¨m häc 2017 - 2018</t>
  </si>
  <si>
    <t>n¨m häc 2017-2018</t>
  </si>
  <si>
    <t>Thanh to¸n tr¶ tiÒn mua khãa d©y</t>
  </si>
  <si>
    <t>Ngµy 31 th¸ng 5 n¨m2018</t>
  </si>
  <si>
    <t>Néi dung : Quü thi ®ua khen th­ëng</t>
  </si>
  <si>
    <t xml:space="preserve">                                                    Ngµy     th¸ng      n¨m 2018</t>
  </si>
  <si>
    <t>Thu tiÒn quü HTAPT,</t>
  </si>
  <si>
    <t>Thanh to¸n tiÒn mua giÊy thi, nh¸p héi ®ång thi häc kú 1</t>
  </si>
  <si>
    <t>Thanh to¸n tiÒn mua giÊy thi, nh¸p héi ®ång thi häc kú II</t>
  </si>
  <si>
    <t xml:space="preserve">                                                     Ngµy    th¸ng 5 n¨m 2018</t>
  </si>
  <si>
    <t>TT tiÒn mua giÊy + n­íc tÈy  VS th¸ng 08+9+10/2017</t>
  </si>
  <si>
    <t>TT  tiÒn c«ng dän  vÖ sinh tõ T 11+12/2017+T1/2018</t>
  </si>
  <si>
    <t>TT  tiÒn c«ng dän  vÖ sinh tõ th¸ng 8 ®Õn th¸ng 12/2017</t>
  </si>
  <si>
    <t>TT tiÒn mua giÊy + n­íc tÈy  VS th¸ng 02/2018</t>
  </si>
  <si>
    <t>TT  tiÒn c«ng dän  vÖ sinh th¸ng 02/2018</t>
  </si>
  <si>
    <t>TT  tiÒn c«ng dän  vÖ sinh th¸ng 01/2018</t>
  </si>
  <si>
    <t>TT  tiÒn c«ng dän  vÖ sinh th¸ng 03/2018</t>
  </si>
  <si>
    <t>TT  tiÒn c«ng dän  vÖ sinh th¸ng 04/2018</t>
  </si>
  <si>
    <t>TT  tiÒn c«ng dän  vÖ sinh th¸ng 05/2018</t>
  </si>
  <si>
    <t>TT tiÒn mua giÊy + n­íc tÈy  VS th¸ng 4/2018</t>
  </si>
  <si>
    <t xml:space="preserve">   Ngµy     th¸ng 5 n¨m 2018</t>
  </si>
  <si>
    <t xml:space="preserve">                                                         Ngµy 31  th¸ng 5 n¨m 2018</t>
  </si>
  <si>
    <t>Quü  n­íc uèng</t>
  </si>
  <si>
    <t>Quü hç trî Ên phÈm thi</t>
  </si>
  <si>
    <t>Néi dung : Quü hç tr¬ Ên phÈm  phôc vô kiÓm tra, thi</t>
  </si>
  <si>
    <t>HPH mua hoa +Quµ tÆng nhµ tr­êng 20/11</t>
  </si>
  <si>
    <t xml:space="preserve">Hç trî cho c« gi¸o thi ®Ëy giái cÊp thµnh phè </t>
  </si>
  <si>
    <t>Th­ëng cho gi¸o viªn ®¹t chiÕn sü thi ®ua  cÊp c¬ së</t>
  </si>
  <si>
    <t xml:space="preserve">Th­ëng cho gi¸o viªn giái cÊp thµnh phè </t>
  </si>
  <si>
    <t xml:space="preserve">HPH mua hoa +Quµ tÆng nhµ tr­êng  tæng kÕt n¨m häc </t>
  </si>
  <si>
    <t>HS giái cÊp tØnh : 27  hs x 100.000</t>
  </si>
  <si>
    <t>HS giái suÊt x¾c : 58  hs x 100.000</t>
  </si>
  <si>
    <t>SH giái cÊp TP 81 hs x 50.000</t>
  </si>
  <si>
    <t xml:space="preserve">                                                  Ngµy    th¸ng    n¨m  2018</t>
  </si>
  <si>
    <t>Quü thi ®ua khen th­ëng</t>
  </si>
  <si>
    <t>Néi Dung : C©c kho¶n thu chi x· héÞ hãa gi¸o dôc víi cha mÑ häc sinh</t>
  </si>
  <si>
    <t xml:space="preserve">Quü HT ho¹t ®éng phong trµo </t>
  </si>
  <si>
    <t>Thu tiÒn ñng hé H§ PT</t>
  </si>
  <si>
    <t>Néi dung :  ñng hé ho¹t ®éng phong trµo</t>
  </si>
  <si>
    <t>Chi tiÒn th­ëng cho TT líp cã thµnh tÝch H§PT th¸ng 9</t>
  </si>
  <si>
    <t xml:space="preserve">Thanh to¸n tiÒn thuª móa l©n trung thu cho häc sinh </t>
  </si>
  <si>
    <t>Chi båi d­ìng cho häc sinh thi m¸y tÝnh cÇm tay</t>
  </si>
  <si>
    <t>Chi  th­ëng cho TT líp ®¹t gi¶i héi thi "Chµo mõng ngµy 20/11"</t>
  </si>
  <si>
    <t xml:space="preserve">Chi mua dông cô tËp luyÖn héi kháe cÊp thµnh phè </t>
  </si>
  <si>
    <t>Tr¶ tiÒn thuª ¸o dµi cho häc sinh cÇm biÓn khai m¹c ®¹i héi TDTT</t>
  </si>
  <si>
    <t xml:space="preserve">Chi tiÒn båi d­ìng cho häc sinh thi chØ huy liªn ®éi </t>
  </si>
  <si>
    <t xml:space="preserve">Chi tiÒn båi d­ìng häc sinh tham dù thi c¸c m«n thi ®Êu </t>
  </si>
  <si>
    <t>TT TiÒn chi mua b¸nh kÑo g¨p mÆt HS ®i thi ®Êu héi kháe</t>
  </si>
  <si>
    <t>TT TiÒn chi mua b¸nh kÑo g¨p mÆt HS giái Khèi 9</t>
  </si>
  <si>
    <t>Chi mua n­íc , b¸nh kÑo phôc vô c¸c ngµy thi ®Êu héi kháe</t>
  </si>
  <si>
    <t>TT TiÒn chi mua b¸nh kÑo g¨p mÆt HS giái Khèi 6,7,8</t>
  </si>
  <si>
    <t>Chi tiÒn båi d­ìng häc sinh thi häc sinh giái khèi 6,7,8</t>
  </si>
  <si>
    <t xml:space="preserve">Chi tiÒn mua s¸ch th­ëng cho HS cã thµnh tÝch ho¹t ®éng ®éi </t>
  </si>
  <si>
    <t>Chi tiÒn th­ëng cho c¸c líp thùc hiÖn tèt phong trµo thi ®ua T 3</t>
  </si>
  <si>
    <t>Chi tiÒn th­ëng cho c¸c líp thùc hiÖn tèt phong trµo thi ®ua T 2</t>
  </si>
  <si>
    <t>Chi tiÒn th­ëng cho c¸c líp thùc hiÖn tèt phong trµo thi ®ua T 4</t>
  </si>
  <si>
    <t>Chi tiÒn th­ëng cho c¸c líp thùc hiÖn tèt phong trµo thi ®ua T 5</t>
  </si>
  <si>
    <t>Chi tiÒn th­ëng cho c¸c líp thùc hiÖn tèt phong trµo thi ®ua T 1</t>
  </si>
  <si>
    <t>Chi tiÒn th­ëng cho c¸c líp thùc hiÖn tèt phong trµo thi ®ua T 12</t>
  </si>
  <si>
    <t>Chi tiÒn th­ëng cho c¸c líp thùc hiÖn tèt phong trµo thi ®ua T 11</t>
  </si>
  <si>
    <t>Chi tiÒn th­ëng cho c¸c líp thùc hiÖn tèt phong trµo thi ®ua T 9</t>
  </si>
  <si>
    <t>Chi tiÒn th­ëng cho c¸c líp thùc hiÖn tèt phong trµo thi ®ua T 10</t>
  </si>
  <si>
    <t>Chi mua s¸ch th­ëng cho HS tham gia thi häc sinh giái 6,7,8</t>
  </si>
  <si>
    <t>Chi th­ëng tæ chøc H§ ngoµi giê lªn líp "TiÕn b­íc lªn ®oµn"</t>
  </si>
  <si>
    <t>Chi th­ëng tæ chøc H§ ngoµi giê lªn líp "Hßa B×nh H÷u NghÞ  "</t>
  </si>
  <si>
    <t>Chi th­ëng tæ chøc H§NG lªn líp "Mõng §¶ng ,Mõng Xu©n "</t>
  </si>
  <si>
    <t>Chi tiÒn båi d­ìng häc sinh ®i thi häc sinh giái  K9</t>
  </si>
  <si>
    <r>
      <rPr>
        <b/>
        <sz val="14"/>
        <rFont val=".VnTime"/>
        <family val="2"/>
      </rPr>
      <t xml:space="preserve"> </t>
    </r>
    <r>
      <rPr>
        <b/>
        <i/>
        <sz val="14"/>
        <rFont val=".vntime"/>
        <family val="2"/>
      </rPr>
      <t xml:space="preserve">  1. Néi Dung : C©c kho¶n thu chi tháa thuËn víi cha mÑ häc sinh</t>
    </r>
  </si>
  <si>
    <t>2. Néi Dung : C©c kho¶n thu chi x· héÞ hãa gi¸o dôc víi cha mÑ häc sinh</t>
  </si>
  <si>
    <t xml:space="preserve">Céng 1 </t>
  </si>
  <si>
    <t>Céng 2</t>
  </si>
  <si>
    <t>Tổng cộng 1+2</t>
  </si>
  <si>
    <t>Ngµy    th¸ng     n¨m 201</t>
  </si>
  <si>
    <t>N¨m häc 2018 - 2019</t>
  </si>
  <si>
    <t>2. Néi Dung : C©c kho¶n thu chi  tµi trî häc sinh</t>
  </si>
  <si>
    <t>2. Néi Dung : C©c kho¶n thu chi tµi trî häc sinh</t>
  </si>
  <si>
    <t>Lòy kÐ ®Õn 15/4/2019</t>
  </si>
  <si>
    <t xml:space="preserve">tiÒn häc 2 buæi trªn ngµy </t>
  </si>
  <si>
    <r>
      <rPr>
        <b/>
        <sz val="14"/>
        <rFont val=".VnTime"/>
        <family val="2"/>
      </rPr>
      <t xml:space="preserve"> </t>
    </r>
    <r>
      <rPr>
        <b/>
        <i/>
        <sz val="14"/>
        <rFont val=".vntime"/>
        <family val="2"/>
      </rPr>
      <t xml:space="preserve">  1. Néi Dung : thu chi tiÒn häc buæi 2 n¨m häc 2016-2017</t>
    </r>
  </si>
  <si>
    <t>Lòy kÕ n¨m</t>
  </si>
  <si>
    <t>Thu tiÒn häc buæi 2</t>
  </si>
  <si>
    <r>
      <rPr>
        <b/>
        <sz val="14"/>
        <rFont val=".VnTime"/>
        <family val="2"/>
      </rPr>
      <t xml:space="preserve"> </t>
    </r>
    <r>
      <rPr>
        <b/>
        <i/>
        <sz val="14"/>
        <rFont val=".vntime"/>
        <family val="2"/>
      </rPr>
      <t xml:space="preserve">  2. Néi Dung : thu chi tiÒn häc buæi 2 n¨m häc 2017-2018</t>
    </r>
  </si>
  <si>
    <r>
      <rPr>
        <b/>
        <sz val="14"/>
        <rFont val=".VnTime"/>
        <family val="2"/>
      </rPr>
      <t xml:space="preserve"> </t>
    </r>
    <r>
      <rPr>
        <b/>
        <i/>
        <sz val="14"/>
        <rFont val=".vntime"/>
        <family val="2"/>
      </rPr>
      <t xml:space="preserve">  3. Néi Dung : thu chi tiÒn häc buæi 2 n¨m häc 2018-2019</t>
    </r>
  </si>
  <si>
    <t>80% Chi trùc tiÕp GV gi¶ng d¹y</t>
  </si>
  <si>
    <t>10% CSVC</t>
  </si>
  <si>
    <t>10% Qu¶n lý</t>
  </si>
  <si>
    <t>Céng 3</t>
  </si>
  <si>
    <t xml:space="preserve">Tr­êng TH nam thanh </t>
  </si>
  <si>
    <t>Ngµy   th¸ng 5 n¨m 2019</t>
  </si>
  <si>
    <t>§ç ThÞ Nh­ Hoa</t>
  </si>
  <si>
    <t>Ngµy    th¸ng 5 n¨m 2019</t>
  </si>
  <si>
    <t xml:space="preserve">Hå B¸ Thµnh </t>
  </si>
  <si>
    <t>Néi Dung : C©c kho¶n thu chi dÞch vô , huy ®éng tµi trî víi cha mÑ häc sinh</t>
  </si>
  <si>
    <t>I</t>
  </si>
  <si>
    <t xml:space="preserve">C¸c kho¶n dÞch vô </t>
  </si>
  <si>
    <t>II</t>
  </si>
  <si>
    <t xml:space="preserve">Huy ®éng tµi trî </t>
  </si>
  <si>
    <t>Huy ®éng tµi trî CSVC</t>
  </si>
  <si>
    <t>Huy ®«ng tµi trî H§PT - T§KT</t>
  </si>
  <si>
    <t>III</t>
  </si>
  <si>
    <t>Quü Héi phô huynh häc sinh</t>
  </si>
  <si>
    <t>Tr­êng TH  nam thanh</t>
  </si>
  <si>
    <t xml:space="preserve">                                                    Ngµy     th¸ng      n¨m 2019</t>
  </si>
  <si>
    <t xml:space="preserve">Néi dung : Quü huy ®éng, tµi trî t¨ng c­êng CSVC  tr­êng - líp </t>
  </si>
  <si>
    <t>Thanh to¸n tiÒn mua ®Êt phï sa ,ph©n chuång c¶I t¹o bån hoa …</t>
  </si>
  <si>
    <t>TT tiÒn mua vËt t­ ,x« chËu ….</t>
  </si>
  <si>
    <t>TT tiÒn ph¸ d÷ bån hoa …..</t>
  </si>
  <si>
    <t>TT tiÒn mua rÌm nhùa bæ sung cho c¸c líp ….</t>
  </si>
  <si>
    <t>TT tiÒn mua chËu nhùa c¸c lo¹i ….</t>
  </si>
  <si>
    <t>TT TiÒn mua hoa , c©y c¶nh ….</t>
  </si>
  <si>
    <t>TT tiÒn thïng ®ùng r¸c c¸c líp …</t>
  </si>
  <si>
    <t>Söa ch÷a bµn ghÕ cho c¸c líp..</t>
  </si>
  <si>
    <t>TT tiÒn mua, söa ch÷a thay thÕ thiÕt bÞ ®iÖn + qu¹t ….</t>
  </si>
  <si>
    <t xml:space="preserve">TT tiÒn mua chæi …. </t>
  </si>
  <si>
    <t>TT tiÒn l¾p gi­êng ….</t>
  </si>
  <si>
    <t>TT tiÒn mua chËu hoa nhùa …</t>
  </si>
  <si>
    <t>TT tiÒn mua c¸n cê …</t>
  </si>
  <si>
    <t>TT tiÒn mua vËt t­ söa g¹ch bª t«ng …</t>
  </si>
  <si>
    <t>TT tiÒn mua ®Êt phï sa + ph©n chuång …</t>
  </si>
  <si>
    <t>Néi dung : Quü huy ®éng, tµi trî häc tËp , phong trµo , TDTT</t>
  </si>
  <si>
    <t xml:space="preserve">TT tiÒn ho¹t ®éng ®éi </t>
  </si>
  <si>
    <t>TT tiÒn thuª trang phôc kû niÖn ngµy 20/11</t>
  </si>
  <si>
    <t>TT tiÒn mua häc b¹ …</t>
  </si>
  <si>
    <t xml:space="preserve">TT tiÒn mua VPP thi häc kú 1 </t>
  </si>
  <si>
    <t>TT tiÒn mua VT VPP</t>
  </si>
  <si>
    <t xml:space="preserve">TT tiÒn mua chi phÝ lÔ r­íc ®Ìn trung thu </t>
  </si>
  <si>
    <t xml:space="preserve">TT ph¸t  tiÒn th­ëng hs ®¹t gi¶I thi viÕt ch÷ ®Ñp </t>
  </si>
  <si>
    <t xml:space="preserve">TT tiÒn mua phÇn th­ëng cho c¸c häc sinh ®¹t SX cuèi n¨m </t>
  </si>
  <si>
    <t>Ph¸t tiÒn th­ëng cho c¸c líp cã thµnh tÝch SX cuèi n¨m</t>
  </si>
  <si>
    <t>Ph¸t phÇn th­ëng hs cã thµnh tÝch SX trong ho¹t ®éng phong trµo</t>
  </si>
  <si>
    <t xml:space="preserve">Tæng kÕt cuèi n¨m </t>
  </si>
  <si>
    <t xml:space="preserve">TT ph¸t  tiÒn th­ëng hs ®¹t gi¶i trong cuéc thi kÓ chuyÖn </t>
  </si>
  <si>
    <t>TT ph¸t  tiÒn th­ëng hs ®¹t gi¶i thi Violypic to¸n tuæi th¬</t>
  </si>
  <si>
    <t>TT ph¸t  tiÒn th­ëng hs ®¹t gi¶i thi b¸o t­êng , b¸o ¶nh</t>
  </si>
  <si>
    <t>TT ph¸t  tiÒn th­ëng hs ®¹t gi¶i thi ngµy héi thiÕu nhi vui kháe</t>
  </si>
  <si>
    <t xml:space="preserve">TT ph¸t  tiÒn th­ëng hs ®¹t gi¶i thi Violypic tiÕng anh </t>
  </si>
  <si>
    <t>TT ph¸t  tiÒn th­ëng hs ®¹t gi¶i héi thi héi diÔn v¨n nghÖ</t>
  </si>
  <si>
    <t>TT ph¸t  tiÒn th­ëng hs ®¹t gi¶i héi thi ngµy ®äc s¸ch</t>
  </si>
  <si>
    <t>TT ph¸t  tiÒn th­ëng hs ®¹t gi¶i thi Violypic to¸n tiÕng viÖt</t>
  </si>
  <si>
    <t>TT ph¸t  tiÒn th­ëng hs ®¹t gi¶i thi tr¹ng nguyªn tiÕng viÖt</t>
  </si>
  <si>
    <t>N¨m häc 2019 - 2020</t>
  </si>
  <si>
    <t xml:space="preserve">Néi dung : Quü n­íc uèng </t>
  </si>
  <si>
    <t>n¨m häc 2019-2020</t>
  </si>
  <si>
    <t xml:space="preserve">                                                    Ngµy     th¸ng      n¨m 2020</t>
  </si>
  <si>
    <t>PhÇn thu</t>
  </si>
  <si>
    <t xml:space="preserve">Néi dung : Quü vËn ®éng, tµi trî t¨ng c­êng CSVC  tr­êng - líp </t>
  </si>
  <si>
    <t xml:space="preserve">Néi dung : Quü vËn ®éng, tµi trî c¸c ho¹t ®éng phong trµo gi¸o dôc </t>
  </si>
  <si>
    <t>Néi dung : Quü  vÖ sinh lao c«ng</t>
  </si>
  <si>
    <t>Thu tiÒn quü  vÖ sinh lao c«ng</t>
  </si>
  <si>
    <t>TT  tiÒn c«ng c¾t tØa c©y c¶nh ,dän VS tõ th¸ng 8-12/2019</t>
  </si>
  <si>
    <t xml:space="preserve">TT tiÒn mua vËt t­ líp häc </t>
  </si>
  <si>
    <t>TT tiÒn mua giÊy vÖ sinh tõ th¸ng 8-12/2019</t>
  </si>
  <si>
    <t>TT  tiÒn c«ng c¾t tØa c©y c¶nh ,dän VS th¸ng 1/2020</t>
  </si>
  <si>
    <t>TT  tiÒn c«ng c¾t tØa c©y c¶nh ,dän VS th¸ng 2/2020</t>
  </si>
  <si>
    <t>TT  tiÒn c«ng c¾t tØa c©y c¶nh ,dän VS th¸ng 3/2020</t>
  </si>
  <si>
    <t>TT  tiÒn c«ng c¾t tØa c©y c¶nh ,dän VS th¸ng 4/2020</t>
  </si>
  <si>
    <t>TT  tiÒn c«ng c¾t tØa c©y c¶nh ,dän VS th¸ng 5/2020</t>
  </si>
  <si>
    <t>TT tiÒn mua giÊy vÖ sinh  kú 2/2020</t>
  </si>
  <si>
    <t>TT tiÒn mua n­íc vin,n­íc röa …</t>
  </si>
  <si>
    <t>TT  tiÒn c«ng c¾t tØa c©y c¶nh ,dän VS th¸ng 6/2020</t>
  </si>
  <si>
    <t>TT  tiÒn c«ng c¾t tØa c©y c¶nh ,dän VS th¸ng 7/2020</t>
  </si>
  <si>
    <t>Tr­êng TH nam thanh</t>
  </si>
  <si>
    <t>N¨m häc 2020 - 2021</t>
  </si>
  <si>
    <t>Quü : Ho¹t ®éng Héi phô huynh häc sinh</t>
  </si>
  <si>
    <t>Quü HPH häc sinh</t>
  </si>
  <si>
    <t xml:space="preserve">HPH Tr­êng TH nam thanh </t>
  </si>
  <si>
    <t>N¨m häc 2021 - 2022</t>
  </si>
  <si>
    <t>BẢNG KÊ CHI TIẾT THU CHI QUỸ DỊCH VỤ THỎA THUẬN</t>
  </si>
  <si>
    <t xml:space="preserve">Thu quỹ nước uống </t>
  </si>
  <si>
    <t>Năm học 2021-2022</t>
  </si>
  <si>
    <t>Thanh toán tiền mua giá + cốc uống nước cho học sinh</t>
  </si>
  <si>
    <t>Thanh toán tiền mua nước lọc kỳ 1 năm học 2021-2022</t>
  </si>
  <si>
    <t>Thanh toán tiền mua nước lọc kỳ 2 năm học 2021-2022</t>
  </si>
  <si>
    <t>N¨m häc 2021- 2022</t>
  </si>
  <si>
    <t>Nội  dung : Qũy vệ sinh -Lao công</t>
  </si>
  <si>
    <t>Thanh toán tiền  công thuê lao công ( Từ tháng 9-12 năm 2021)</t>
  </si>
  <si>
    <t>Thanh toán tiền mua xô chậu dụng cụ vệ sinh</t>
  </si>
  <si>
    <t>Thanh toán tiền mua giấy vệ sinh+ nước tẩy + nước rửa tay</t>
  </si>
  <si>
    <t>Thanh toán tiền mua vin tẩy , gói thông cống bể  phốt</t>
  </si>
  <si>
    <t>Thanh toán tiền  công thuê lao công  tháng 01/2022</t>
  </si>
  <si>
    <t>Thanh toán tiền  công thuê lao công  tháng 02/2022</t>
  </si>
  <si>
    <t>Thanh toán tiền  công thuê lao công  tháng 03+4/2022</t>
  </si>
  <si>
    <t>Thanh toán tiền  công thuê lao công  tháng 05/2022</t>
  </si>
  <si>
    <t>Kế toán</t>
  </si>
  <si>
    <t>Hiệu trưởng</t>
  </si>
  <si>
    <t xml:space="preserve">Hồ Bá Thành </t>
  </si>
  <si>
    <t>Hà Thị Hương</t>
  </si>
  <si>
    <t>Đỗ Thị Như Hoa</t>
  </si>
  <si>
    <t>BẢNG KÊ CHI TIẾT THU CHI QUỸVẬN ĐỘNG TÀI TRỢ</t>
  </si>
  <si>
    <t xml:space="preserve">Thu quỹ vận đông tài trợ </t>
  </si>
  <si>
    <t>CSVC  cảnh quang trường lớp</t>
  </si>
  <si>
    <t>Thanh toán tiền mua mành che nắng</t>
  </si>
  <si>
    <t xml:space="preserve">Thanh toán tiền mua dây điện </t>
  </si>
  <si>
    <t>Thanh toán tiền công sửa hàn sửa chữa bàn ghế</t>
  </si>
  <si>
    <t>Thanh toán tiền thuê nhân công đào cống dãnh thoát nước</t>
  </si>
  <si>
    <t>Thanh toán tiền mua sơn sơn phòng lớp học</t>
  </si>
  <si>
    <t xml:space="preserve">Thanh toán tiền thuê nhân công sơn lại phòng lớp học </t>
  </si>
  <si>
    <t>Thanh toán tiền mua vật tư thay thế hệ thống đường điện</t>
  </si>
  <si>
    <t>Thanh toán tiền mua vật tư thay thế hệ thống đường nước máy</t>
  </si>
  <si>
    <t xml:space="preserve">Thanh toán tiền mua đất sa + phân chuồng chăn sóc cây cảnh </t>
  </si>
  <si>
    <t>Các HĐPT giáo dục</t>
  </si>
  <si>
    <t>TT  tiền mua bánh kẹo tổ chức trung thu cho học sinh các lớp, HS nghèo</t>
  </si>
  <si>
    <t>TT tiền thưởng các lớp đạt giải báo ảnh  20/11</t>
  </si>
  <si>
    <t>TT Tiền tổ chức giải bóng đá cụm</t>
  </si>
  <si>
    <t>TT tiền mua vở thưởng cho học sinh đạt giải các cuộc thi</t>
  </si>
  <si>
    <t xml:space="preserve">TT tiền mua quần áo thể thao cho đội bóng đá </t>
  </si>
  <si>
    <t>TT tiền in giấy chứng nhận  cho học sinh đạt giải các cuộc thi</t>
  </si>
  <si>
    <t>TT tiền đặt vòng hoa + mân ngũ quả viếng nghĩa trang</t>
  </si>
  <si>
    <t>TT tiền thưởng cho tập thể " Ngày hội bánh chưng xanh "</t>
  </si>
  <si>
    <t>TT tiền mua hoa quả bầy mân ngũ quả</t>
  </si>
  <si>
    <t>TT tiền mua thịt đỗ gói bánh chưng cho học sinh nghèo ăn tết</t>
  </si>
  <si>
    <t>TT tiền mua quà tết cho 50 HS nghèo ăn tết</t>
  </si>
  <si>
    <t xml:space="preserve">TT tiền thưởng cho tập thể lớp đạt giải Ngày sách việt nam </t>
  </si>
  <si>
    <t xml:space="preserve">TT tiền in giấy khen , giấy chứng nhận </t>
  </si>
  <si>
    <t>TT tiền mua vở thưởng cho hs có thành tích trong năm học</t>
  </si>
  <si>
    <t>TT tiền mua sữa, bánh mì cho học sinh đi trải nghiệm</t>
  </si>
  <si>
    <t>TT tiền thuê xe  chở học sinh đi trải nghiệm</t>
  </si>
  <si>
    <t xml:space="preserve">TT tiền in ma két các cuộc thi </t>
  </si>
  <si>
    <t>TT tiền mua vé cho học sinh đi tập luyện môn boi</t>
  </si>
  <si>
    <t>TT mua vật tư làm mô hình sáng tạo thanh thiếu niên</t>
  </si>
  <si>
    <t>TT Tiền thưởng cho các lớp có thành tích SX trong năm học</t>
  </si>
  <si>
    <t xml:space="preserve">TT tiền thưởng các lớp đạt giải chào mừng 03/2 </t>
  </si>
  <si>
    <t>TT Tiền thưởng cho TT lớp có  SX ' Rung chuông vàng"</t>
  </si>
  <si>
    <t xml:space="preserve">TT tiền mua vở thưởng cho  HS HĐ   phong trào </t>
  </si>
  <si>
    <t xml:space="preserve">TT tiền  mua vở thưởng cho HS đạt giải  Violympic toán </t>
  </si>
  <si>
    <t xml:space="preserve">TT tiền in GCN  cho học sinh đạt giải  Violympic toán </t>
  </si>
  <si>
    <t>TT tiền mua giấy gói quà thưởng cho học sinh</t>
  </si>
  <si>
    <t>TT tiền in giấy chứng nhận cháu ngoan  Bác Hồ</t>
  </si>
  <si>
    <t>C¸c kho¶n dÞch vô tháa thuËn</t>
  </si>
  <si>
    <t xml:space="preserve">VËn ®éng tµi trî </t>
  </si>
  <si>
    <t>VËn  ®éng tµi trî CSVC</t>
  </si>
  <si>
    <t>VËn ®«ng tµi trî c¸c ho¹t ®éng PT</t>
  </si>
  <si>
    <t>Ngµy        th¸ng 5 n¨m 2022</t>
  </si>
  <si>
    <t>Néi Dung : C©c kho¶n thu chi dÞch vô , VËn  ®éng tµi trî víi cha mÑ häc sinh</t>
  </si>
  <si>
    <t>Hội trưởng hội cha mẹ học sinh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</si>
</sst>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-* #,##0.0\ _₫_-;\-* #,##0.0\ _₫_-;_-* &quot;-&quot;??\ _₫_-;_-@_-"/>
    <numFmt numFmtId="189" formatCode="_-* #,##0\ _₫_-;\-* #,##0\ _₫_-;_-* &quot;-&quot;??\ _₫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_(* #,##0.000000000000_);_(* \(#,##0.000000000000\);_(* &quot;-&quot;??_);_(@_)"/>
    <numFmt numFmtId="202" formatCode="0.0%"/>
  </numFmts>
  <fonts count="71">
    <font>
      <sz val="12"/>
      <name val=".VnTime"/>
      <family val="0"/>
    </font>
    <font>
      <b/>
      <sz val="12"/>
      <name val=".VnTime"/>
      <family val="2"/>
    </font>
    <font>
      <b/>
      <sz val="10"/>
      <name val=".VnTimeH"/>
      <family val="2"/>
    </font>
    <font>
      <b/>
      <sz val="16"/>
      <name val=".VnTimeH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i/>
      <sz val="12"/>
      <name val=".VnTime"/>
      <family val="2"/>
    </font>
    <font>
      <b/>
      <sz val="14"/>
      <name val=".VnTime"/>
      <family val="2"/>
    </font>
    <font>
      <sz val="8"/>
      <name val=".VnTime"/>
      <family val="2"/>
    </font>
    <font>
      <i/>
      <sz val="14"/>
      <name val=".VnTime"/>
      <family val="2"/>
    </font>
    <font>
      <b/>
      <sz val="10"/>
      <name val=".VnTime"/>
      <family val="2"/>
    </font>
    <font>
      <sz val="11"/>
      <name val=".VnTime"/>
      <family val="2"/>
    </font>
    <font>
      <sz val="14"/>
      <name val=".VnTime"/>
      <family val="2"/>
    </font>
    <font>
      <b/>
      <sz val="20"/>
      <name val=".VnTimeH"/>
      <family val="2"/>
    </font>
    <font>
      <b/>
      <sz val="13"/>
      <name val=".VnTime"/>
      <family val="2"/>
    </font>
    <font>
      <b/>
      <sz val="11"/>
      <name val=".VnTime"/>
      <family val="2"/>
    </font>
    <font>
      <b/>
      <sz val="9"/>
      <name val=".VnTime"/>
      <family val="2"/>
    </font>
    <font>
      <b/>
      <sz val="14"/>
      <name val=".VnTimeH"/>
      <family val="2"/>
    </font>
    <font>
      <sz val="10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.VnTimeH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b/>
      <sz val="11"/>
      <name val=".VnTimeH"/>
      <family val="2"/>
    </font>
    <font>
      <b/>
      <i/>
      <sz val="1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2" xfId="42" applyNumberFormat="1" applyFon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181" fontId="0" fillId="0" borderId="15" xfId="42" applyNumberFormat="1" applyFont="1" applyBorder="1" applyAlignment="1">
      <alignment/>
    </xf>
    <xf numFmtId="181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 quotePrefix="1">
      <alignment/>
    </xf>
    <xf numFmtId="0" fontId="1" fillId="0" borderId="13" xfId="0" applyFont="1" applyBorder="1" applyAlignment="1">
      <alignment horizontal="center"/>
    </xf>
    <xf numFmtId="181" fontId="1" fillId="0" borderId="13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0" fillId="0" borderId="11" xfId="42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16" fontId="0" fillId="0" borderId="12" xfId="0" applyNumberFormat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181" fontId="0" fillId="0" borderId="17" xfId="42" applyNumberFormat="1" applyFont="1" applyBorder="1" applyAlignment="1">
      <alignment/>
    </xf>
    <xf numFmtId="181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181" fontId="1" fillId="0" borderId="13" xfId="42" applyNumberFormat="1" applyFont="1" applyBorder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6" fontId="0" fillId="0" borderId="17" xfId="0" applyNumberFormat="1" applyBorder="1" applyAlignment="1" quotePrefix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1" fontId="0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1" fontId="69" fillId="0" borderId="10" xfId="42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181" fontId="11" fillId="0" borderId="10" xfId="42" applyNumberFormat="1" applyFont="1" applyBorder="1" applyAlignment="1">
      <alignment/>
    </xf>
    <xf numFmtId="181" fontId="16" fillId="0" borderId="13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70" fillId="0" borderId="10" xfId="0" applyFont="1" applyBorder="1" applyAlignment="1">
      <alignment/>
    </xf>
    <xf numFmtId="181" fontId="70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181" fontId="1" fillId="0" borderId="13" xfId="42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1" fontId="1" fillId="0" borderId="13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18" fillId="0" borderId="10" xfId="42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81" fontId="15" fillId="0" borderId="13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81" fontId="19" fillId="0" borderId="17" xfId="42" applyNumberFormat="1" applyFont="1" applyBorder="1" applyAlignment="1">
      <alignment/>
    </xf>
    <xf numFmtId="0" fontId="19" fillId="0" borderId="13" xfId="0" applyFont="1" applyBorder="1" applyAlignment="1">
      <alignment/>
    </xf>
    <xf numFmtId="181" fontId="2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181" fontId="19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6" fontId="29" fillId="0" borderId="17" xfId="0" applyNumberFormat="1" applyFont="1" applyBorder="1" applyAlignment="1" quotePrefix="1">
      <alignment/>
    </xf>
    <xf numFmtId="0" fontId="30" fillId="0" borderId="17" xfId="0" applyFont="1" applyBorder="1" applyAlignment="1">
      <alignment/>
    </xf>
    <xf numFmtId="0" fontId="29" fillId="0" borderId="10" xfId="0" applyFont="1" applyBorder="1" applyAlignment="1">
      <alignment/>
    </xf>
    <xf numFmtId="181" fontId="30" fillId="0" borderId="17" xfId="42" applyNumberFormat="1" applyFont="1" applyBorder="1" applyAlignment="1">
      <alignment/>
    </xf>
    <xf numFmtId="0" fontId="30" fillId="0" borderId="10" xfId="0" applyFont="1" applyBorder="1" applyAlignment="1">
      <alignment/>
    </xf>
    <xf numFmtId="181" fontId="30" fillId="0" borderId="10" xfId="42" applyNumberFormat="1" applyFont="1" applyBorder="1" applyAlignment="1">
      <alignment/>
    </xf>
    <xf numFmtId="0" fontId="21" fillId="0" borderId="13" xfId="0" applyFont="1" applyBorder="1" applyAlignment="1">
      <alignment/>
    </xf>
    <xf numFmtId="181" fontId="19" fillId="0" borderId="10" xfId="42" applyNumberFormat="1" applyFont="1" applyBorder="1" applyAlignment="1">
      <alignment/>
    </xf>
    <xf numFmtId="0" fontId="19" fillId="0" borderId="11" xfId="0" applyFont="1" applyBorder="1" applyAlignment="1">
      <alignment/>
    </xf>
    <xf numFmtId="181" fontId="20" fillId="0" borderId="10" xfId="42" applyNumberFormat="1" applyFont="1" applyBorder="1" applyAlignment="1">
      <alignment/>
    </xf>
    <xf numFmtId="181" fontId="19" fillId="0" borderId="11" xfId="42" applyNumberFormat="1" applyFont="1" applyBorder="1" applyAlignment="1">
      <alignment/>
    </xf>
    <xf numFmtId="0" fontId="20" fillId="0" borderId="11" xfId="0" applyFont="1" applyBorder="1" applyAlignment="1">
      <alignment/>
    </xf>
    <xf numFmtId="181" fontId="20" fillId="0" borderId="11" xfId="42" applyNumberFormat="1" applyFont="1" applyBorder="1" applyAlignment="1">
      <alignment/>
    </xf>
    <xf numFmtId="16" fontId="19" fillId="0" borderId="17" xfId="0" applyNumberFormat="1" applyFont="1" applyBorder="1" applyAlignment="1" quotePrefix="1">
      <alignment/>
    </xf>
    <xf numFmtId="0" fontId="3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181" fontId="7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181" fontId="30" fillId="0" borderId="11" xfId="42" applyNumberFormat="1" applyFont="1" applyBorder="1" applyAlignment="1">
      <alignment/>
    </xf>
    <xf numFmtId="0" fontId="3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30" fillId="0" borderId="0" xfId="0" applyFont="1" applyAlignment="1">
      <alignment/>
    </xf>
    <xf numFmtId="181" fontId="30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1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12</xdr:row>
      <xdr:rowOff>38100</xdr:rowOff>
    </xdr:from>
    <xdr:to>
      <xdr:col>5</xdr:col>
      <xdr:colOff>2066925</xdr:colOff>
      <xdr:row>15</xdr:row>
      <xdr:rowOff>304800</xdr:rowOff>
    </xdr:to>
    <xdr:sp>
      <xdr:nvSpPr>
        <xdr:cNvPr id="1" name="Straight Connector 2"/>
        <xdr:cNvSpPr>
          <a:spLocks/>
        </xdr:cNvSpPr>
      </xdr:nvSpPr>
      <xdr:spPr>
        <a:xfrm>
          <a:off x="4924425" y="3257550"/>
          <a:ext cx="1933575" cy="1209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13</xdr:row>
      <xdr:rowOff>257175</xdr:rowOff>
    </xdr:from>
    <xdr:to>
      <xdr:col>6</xdr:col>
      <xdr:colOff>3667125</xdr:colOff>
      <xdr:row>17</xdr:row>
      <xdr:rowOff>133350</xdr:rowOff>
    </xdr:to>
    <xdr:sp>
      <xdr:nvSpPr>
        <xdr:cNvPr id="1" name="Straight Connector 2"/>
        <xdr:cNvSpPr>
          <a:spLocks/>
        </xdr:cNvSpPr>
      </xdr:nvSpPr>
      <xdr:spPr>
        <a:xfrm>
          <a:off x="5638800" y="3771900"/>
          <a:ext cx="3238500" cy="1019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11</xdr:row>
      <xdr:rowOff>180975</xdr:rowOff>
    </xdr:from>
    <xdr:to>
      <xdr:col>1</xdr:col>
      <xdr:colOff>2238375</xdr:colOff>
      <xdr:row>15</xdr:row>
      <xdr:rowOff>381000</xdr:rowOff>
    </xdr:to>
    <xdr:sp>
      <xdr:nvSpPr>
        <xdr:cNvPr id="1" name="Straight Connector 2"/>
        <xdr:cNvSpPr>
          <a:spLocks/>
        </xdr:cNvSpPr>
      </xdr:nvSpPr>
      <xdr:spPr>
        <a:xfrm rot="16200000" flipH="1">
          <a:off x="1000125" y="2857500"/>
          <a:ext cx="1771650" cy="1724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4">
      <selection activeCell="I23" sqref="I23"/>
    </sheetView>
  </sheetViews>
  <sheetFormatPr defaultColWidth="8.796875" defaultRowHeight="15"/>
  <cols>
    <col min="1" max="1" width="2.69921875" style="0" customWidth="1"/>
    <col min="2" max="2" width="23.19921875" style="0" customWidth="1"/>
    <col min="3" max="3" width="6" style="0" customWidth="1"/>
    <col min="4" max="4" width="11.59765625" style="0" customWidth="1"/>
    <col min="5" max="5" width="11.8984375" style="0" customWidth="1"/>
    <col min="6" max="6" width="5.59765625" style="0" customWidth="1"/>
    <col min="7" max="7" width="39.19921875" style="0" customWidth="1"/>
    <col min="8" max="8" width="19.5" style="0" customWidth="1"/>
    <col min="9" max="9" width="15" style="0" customWidth="1"/>
  </cols>
  <sheetData>
    <row r="1" ht="15.75">
      <c r="A1" s="4" t="s">
        <v>4</v>
      </c>
    </row>
    <row r="2" ht="15.75">
      <c r="A2" s="4" t="s">
        <v>27</v>
      </c>
    </row>
    <row r="3" spans="1:9" ht="21.75">
      <c r="A3" s="133" t="s">
        <v>6</v>
      </c>
      <c r="B3" s="133"/>
      <c r="C3" s="133"/>
      <c r="D3" s="133"/>
      <c r="E3" s="133"/>
      <c r="F3" s="133"/>
      <c r="G3" s="133"/>
      <c r="H3" s="133"/>
      <c r="I3" s="133"/>
    </row>
    <row r="4" spans="1:9" ht="18">
      <c r="A4" s="134" t="s">
        <v>95</v>
      </c>
      <c r="B4" s="134"/>
      <c r="C4" s="134"/>
      <c r="D4" s="134"/>
      <c r="E4" s="134"/>
      <c r="F4" s="134"/>
      <c r="G4" s="134"/>
      <c r="H4" s="134"/>
      <c r="I4" s="134"/>
    </row>
    <row r="5" spans="1:9" ht="18">
      <c r="A5" s="134" t="s">
        <v>86</v>
      </c>
      <c r="B5" s="134"/>
      <c r="C5" s="134"/>
      <c r="D5" s="134"/>
      <c r="E5" s="134"/>
      <c r="F5" s="134"/>
      <c r="G5" s="134"/>
      <c r="H5" s="134"/>
      <c r="I5" s="134"/>
    </row>
    <row r="7" spans="1:9" ht="19.5" customHeight="1">
      <c r="A7" s="149" t="s">
        <v>8</v>
      </c>
      <c r="B7" s="150"/>
      <c r="C7" s="150"/>
      <c r="D7" s="150"/>
      <c r="E7" s="151"/>
      <c r="F7" s="149" t="s">
        <v>87</v>
      </c>
      <c r="G7" s="150"/>
      <c r="H7" s="151"/>
      <c r="I7" s="152" t="s">
        <v>15</v>
      </c>
    </row>
    <row r="8" spans="1:9" ht="15">
      <c r="A8" s="144" t="s">
        <v>5</v>
      </c>
      <c r="B8" s="144" t="s">
        <v>7</v>
      </c>
      <c r="C8" s="142" t="s">
        <v>9</v>
      </c>
      <c r="D8" s="144" t="s">
        <v>10</v>
      </c>
      <c r="E8" s="144" t="s">
        <v>11</v>
      </c>
      <c r="F8" s="144" t="s">
        <v>5</v>
      </c>
      <c r="G8" s="144" t="s">
        <v>13</v>
      </c>
      <c r="H8" s="144" t="s">
        <v>14</v>
      </c>
      <c r="I8" s="153"/>
    </row>
    <row r="9" spans="1:9" ht="15">
      <c r="A9" s="145"/>
      <c r="B9" s="145"/>
      <c r="C9" s="143"/>
      <c r="D9" s="145"/>
      <c r="E9" s="145"/>
      <c r="F9" s="145"/>
      <c r="G9" s="145"/>
      <c r="H9" s="145"/>
      <c r="I9" s="154"/>
    </row>
    <row r="10" spans="1:9" ht="25.5" customHeight="1">
      <c r="A10" s="47" t="s">
        <v>21</v>
      </c>
      <c r="B10" s="29" t="s">
        <v>30</v>
      </c>
      <c r="C10" s="29"/>
      <c r="D10" s="30"/>
      <c r="E10" s="30"/>
      <c r="F10" s="29">
        <v>1</v>
      </c>
      <c r="G10" s="29" t="s">
        <v>67</v>
      </c>
      <c r="H10" s="30">
        <v>3862800</v>
      </c>
      <c r="I10" s="3"/>
    </row>
    <row r="11" spans="1:9" ht="25.5" customHeight="1">
      <c r="A11" s="1"/>
      <c r="B11" s="35" t="s">
        <v>96</v>
      </c>
      <c r="C11" s="1"/>
      <c r="D11" s="5">
        <v>38628000</v>
      </c>
      <c r="E11" s="5">
        <f>D11</f>
        <v>38628000</v>
      </c>
      <c r="F11" s="1">
        <v>2</v>
      </c>
      <c r="G11" s="1" t="s">
        <v>31</v>
      </c>
      <c r="H11" s="5">
        <v>34675000</v>
      </c>
      <c r="I11" s="1"/>
    </row>
    <row r="12" spans="1:9" ht="25.5" customHeight="1">
      <c r="A12" s="1"/>
      <c r="B12" s="1"/>
      <c r="C12" s="1"/>
      <c r="D12" s="5"/>
      <c r="E12" s="5"/>
      <c r="F12" s="1">
        <v>3</v>
      </c>
      <c r="G12" s="35" t="s">
        <v>97</v>
      </c>
      <c r="H12" s="5">
        <v>90200</v>
      </c>
      <c r="I12" s="1"/>
    </row>
    <row r="13" spans="1:9" ht="25.5" customHeight="1">
      <c r="A13" s="1"/>
      <c r="B13" s="1"/>
      <c r="C13" s="1"/>
      <c r="D13" s="5"/>
      <c r="E13" s="5"/>
      <c r="F13" s="1"/>
      <c r="G13" s="1"/>
      <c r="H13" s="5"/>
      <c r="I13" s="1"/>
    </row>
    <row r="14" spans="1:9" ht="25.5" customHeight="1">
      <c r="A14" s="1"/>
      <c r="B14" s="1"/>
      <c r="C14" s="1"/>
      <c r="D14" s="5"/>
      <c r="E14" s="5"/>
      <c r="F14" s="1"/>
      <c r="G14" s="1"/>
      <c r="H14" s="5"/>
      <c r="I14" s="1"/>
    </row>
    <row r="15" spans="1:9" ht="25.5" customHeight="1">
      <c r="A15" s="1"/>
      <c r="B15" s="1"/>
      <c r="C15" s="1"/>
      <c r="D15" s="5"/>
      <c r="E15" s="5"/>
      <c r="F15" s="1"/>
      <c r="G15" s="1"/>
      <c r="H15" s="1"/>
      <c r="I15" s="1"/>
    </row>
    <row r="16" spans="1:9" ht="25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4.75" customHeight="1">
      <c r="A17" s="8"/>
      <c r="B17" s="8"/>
      <c r="C17" s="8"/>
      <c r="D17" s="22">
        <f>SUM(D10:D16)</f>
        <v>38628000</v>
      </c>
      <c r="E17" s="22">
        <f>SUM(E10:E16)</f>
        <v>38628000</v>
      </c>
      <c r="F17" s="8"/>
      <c r="G17" s="8"/>
      <c r="H17" s="22">
        <f>SUM(H10:H16)</f>
        <v>38628000</v>
      </c>
      <c r="I17" s="22"/>
    </row>
    <row r="18" spans="3:5" ht="15">
      <c r="C18" s="10"/>
      <c r="D18" s="10"/>
      <c r="E18" s="10"/>
    </row>
    <row r="19" spans="3:9" ht="15.75">
      <c r="C19" s="10"/>
      <c r="D19" s="10"/>
      <c r="E19" s="10"/>
      <c r="H19" s="141" t="s">
        <v>98</v>
      </c>
      <c r="I19" s="141"/>
    </row>
    <row r="20" spans="1:11" ht="18.75">
      <c r="A20" s="129" t="s">
        <v>79</v>
      </c>
      <c r="B20" s="129"/>
      <c r="C20" s="129"/>
      <c r="D20" s="129"/>
      <c r="E20" s="39"/>
      <c r="F20" s="12" t="s">
        <v>61</v>
      </c>
      <c r="G20" s="12"/>
      <c r="H20" s="129" t="s">
        <v>16</v>
      </c>
      <c r="I20" s="129"/>
      <c r="K20" s="13"/>
    </row>
    <row r="21" ht="15">
      <c r="J21" s="16"/>
    </row>
    <row r="22" ht="15">
      <c r="J22" s="16"/>
    </row>
    <row r="26" spans="1:11" ht="15">
      <c r="A26" s="148" t="s">
        <v>76</v>
      </c>
      <c r="B26" s="148"/>
      <c r="C26" s="148"/>
      <c r="D26" s="148"/>
      <c r="E26" s="148"/>
      <c r="F26" s="9" t="s">
        <v>58</v>
      </c>
      <c r="G26" s="9"/>
      <c r="H26" s="148" t="s">
        <v>20</v>
      </c>
      <c r="I26" s="148"/>
      <c r="K26" s="9"/>
    </row>
    <row r="32" ht="15.75">
      <c r="A32" s="4" t="s">
        <v>4</v>
      </c>
    </row>
    <row r="33" ht="15.75">
      <c r="A33" s="4" t="s">
        <v>29</v>
      </c>
    </row>
    <row r="34" spans="1:9" ht="21.75">
      <c r="A34" s="133" t="s">
        <v>42</v>
      </c>
      <c r="B34" s="133"/>
      <c r="C34" s="133"/>
      <c r="D34" s="133"/>
      <c r="E34" s="133"/>
      <c r="F34" s="133"/>
      <c r="G34" s="133"/>
      <c r="H34" s="133"/>
      <c r="I34" s="133"/>
    </row>
    <row r="35" spans="1:9" ht="18">
      <c r="A35" s="134" t="s">
        <v>38</v>
      </c>
      <c r="B35" s="134"/>
      <c r="C35" s="134"/>
      <c r="D35" s="134"/>
      <c r="E35" s="134"/>
      <c r="F35" s="134"/>
      <c r="G35" s="134"/>
      <c r="H35" s="134"/>
      <c r="I35" s="134"/>
    </row>
    <row r="36" spans="1:9" ht="18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9" ht="15.75">
      <c r="A37" s="135" t="s">
        <v>8</v>
      </c>
      <c r="B37" s="136"/>
      <c r="C37" s="136"/>
      <c r="D37" s="136"/>
      <c r="E37" s="137"/>
      <c r="F37" s="138" t="s">
        <v>12</v>
      </c>
      <c r="G37" s="139"/>
      <c r="H37" s="140"/>
      <c r="I37" s="130" t="s">
        <v>15</v>
      </c>
    </row>
    <row r="38" spans="1:9" ht="15">
      <c r="A38" s="127" t="s">
        <v>5</v>
      </c>
      <c r="B38" s="130" t="s">
        <v>7</v>
      </c>
      <c r="C38" s="146" t="s">
        <v>9</v>
      </c>
      <c r="D38" s="130" t="s">
        <v>10</v>
      </c>
      <c r="E38" s="130" t="s">
        <v>11</v>
      </c>
      <c r="F38" s="127" t="s">
        <v>5</v>
      </c>
      <c r="G38" s="130" t="s">
        <v>13</v>
      </c>
      <c r="H38" s="130" t="s">
        <v>14</v>
      </c>
      <c r="I38" s="132"/>
    </row>
    <row r="39" spans="1:9" ht="15">
      <c r="A39" s="128"/>
      <c r="B39" s="131"/>
      <c r="C39" s="147"/>
      <c r="D39" s="131"/>
      <c r="E39" s="131"/>
      <c r="F39" s="128"/>
      <c r="G39" s="131"/>
      <c r="H39" s="131"/>
      <c r="I39" s="131"/>
    </row>
    <row r="40" spans="1:9" ht="24.75" customHeight="1">
      <c r="A40" s="27"/>
      <c r="B40" s="3" t="s">
        <v>43</v>
      </c>
      <c r="C40" s="3"/>
      <c r="D40" s="6"/>
      <c r="E40" s="6"/>
      <c r="F40" s="3">
        <v>1</v>
      </c>
      <c r="G40" s="3" t="s">
        <v>47</v>
      </c>
      <c r="H40" s="6">
        <v>6000000</v>
      </c>
      <c r="I40" s="3"/>
    </row>
    <row r="41" spans="1:9" ht="24.75" customHeight="1">
      <c r="A41" s="1"/>
      <c r="B41" s="1" t="s">
        <v>39</v>
      </c>
      <c r="C41" s="1"/>
      <c r="D41" s="5"/>
      <c r="E41" s="5"/>
      <c r="F41" s="1">
        <v>2</v>
      </c>
      <c r="G41" s="1" t="s">
        <v>48</v>
      </c>
      <c r="H41" s="5">
        <v>15377962</v>
      </c>
      <c r="I41" s="1"/>
    </row>
    <row r="42" spans="1:9" ht="24.75" customHeight="1">
      <c r="A42" s="1">
        <v>1</v>
      </c>
      <c r="B42" s="26" t="s">
        <v>44</v>
      </c>
      <c r="C42" s="1"/>
      <c r="D42" s="5">
        <v>23797962</v>
      </c>
      <c r="E42" s="5">
        <f>D42</f>
        <v>23797962</v>
      </c>
      <c r="F42" s="1">
        <v>3</v>
      </c>
      <c r="G42" s="1" t="s">
        <v>49</v>
      </c>
      <c r="H42" s="5">
        <v>3863128</v>
      </c>
      <c r="I42" s="1"/>
    </row>
    <row r="43" spans="1:9" ht="24.75" customHeight="1">
      <c r="A43" s="1">
        <v>2</v>
      </c>
      <c r="B43" s="1" t="s">
        <v>45</v>
      </c>
      <c r="C43" s="1"/>
      <c r="D43" s="5">
        <v>1443128</v>
      </c>
      <c r="E43" s="5">
        <f>D43</f>
        <v>1443128</v>
      </c>
      <c r="F43" s="1">
        <v>4</v>
      </c>
      <c r="G43" s="1" t="s">
        <v>50</v>
      </c>
      <c r="H43" s="5">
        <v>4329385</v>
      </c>
      <c r="I43" s="1"/>
    </row>
    <row r="44" spans="1:9" ht="24.75" customHeight="1">
      <c r="A44" s="1">
        <v>3</v>
      </c>
      <c r="B44" s="28" t="s">
        <v>46</v>
      </c>
      <c r="C44" s="1"/>
      <c r="D44" s="5">
        <v>4329385</v>
      </c>
      <c r="E44" s="5">
        <f>D44</f>
        <v>4329385</v>
      </c>
      <c r="F44" s="1"/>
      <c r="G44" s="1"/>
      <c r="H44" s="5"/>
      <c r="I44" s="1"/>
    </row>
    <row r="45" spans="1:9" ht="24.75" customHeight="1">
      <c r="A45" s="14"/>
      <c r="B45" s="14"/>
      <c r="C45" s="14"/>
      <c r="D45" s="15"/>
      <c r="E45" s="15"/>
      <c r="F45" s="1"/>
      <c r="G45" s="14"/>
      <c r="H45" s="15"/>
      <c r="I45" s="14"/>
    </row>
    <row r="46" spans="1:9" ht="24.75" customHeight="1">
      <c r="A46" s="14"/>
      <c r="B46" s="14"/>
      <c r="C46" s="14"/>
      <c r="D46" s="15"/>
      <c r="E46" s="15"/>
      <c r="F46" s="14"/>
      <c r="G46" s="14"/>
      <c r="H46" s="15"/>
      <c r="I46" s="14"/>
    </row>
    <row r="47" spans="1:9" ht="19.5" customHeight="1">
      <c r="A47" s="8"/>
      <c r="B47" s="21" t="s">
        <v>26</v>
      </c>
      <c r="C47" s="8"/>
      <c r="D47" s="22">
        <f>SUM(D40:D46)</f>
        <v>29570475</v>
      </c>
      <c r="E47" s="22">
        <f>SUM(E40:E46)</f>
        <v>29570475</v>
      </c>
      <c r="F47" s="8"/>
      <c r="G47" s="8"/>
      <c r="H47" s="22">
        <f>SUM(H40:H46)</f>
        <v>29570475</v>
      </c>
      <c r="I47" s="22"/>
    </row>
    <row r="48" spans="3:9" ht="15.75">
      <c r="C48" s="10"/>
      <c r="D48" s="10"/>
      <c r="E48" s="10"/>
      <c r="G48" s="141" t="s">
        <v>51</v>
      </c>
      <c r="H48" s="141"/>
      <c r="I48" s="141"/>
    </row>
    <row r="49" spans="1:9" ht="18.75">
      <c r="A49" s="129" t="s">
        <v>52</v>
      </c>
      <c r="B49" s="129"/>
      <c r="C49" s="129"/>
      <c r="D49" s="129" t="s">
        <v>28</v>
      </c>
      <c r="E49" s="129"/>
      <c r="F49" s="129"/>
      <c r="G49" s="129" t="s">
        <v>18</v>
      </c>
      <c r="H49" s="129"/>
      <c r="I49" s="129"/>
    </row>
  </sheetData>
  <sheetProtection/>
  <mergeCells count="37">
    <mergeCell ref="H19:I19"/>
    <mergeCell ref="A20:D20"/>
    <mergeCell ref="A3:I3"/>
    <mergeCell ref="A4:I4"/>
    <mergeCell ref="A5:I5"/>
    <mergeCell ref="A7:E7"/>
    <mergeCell ref="F7:H7"/>
    <mergeCell ref="I7:I9"/>
    <mergeCell ref="A8:A9"/>
    <mergeCell ref="B8:B9"/>
    <mergeCell ref="C8:C9"/>
    <mergeCell ref="G8:G9"/>
    <mergeCell ref="B38:B39"/>
    <mergeCell ref="H8:H9"/>
    <mergeCell ref="D8:D9"/>
    <mergeCell ref="E8:E9"/>
    <mergeCell ref="F8:F9"/>
    <mergeCell ref="C38:C39"/>
    <mergeCell ref="A26:E26"/>
    <mergeCell ref="H26:I26"/>
    <mergeCell ref="H20:I20"/>
    <mergeCell ref="A49:C49"/>
    <mergeCell ref="A34:I34"/>
    <mergeCell ref="A35:I35"/>
    <mergeCell ref="A36:I36"/>
    <mergeCell ref="G38:G39"/>
    <mergeCell ref="H38:H39"/>
    <mergeCell ref="A37:E37"/>
    <mergeCell ref="F37:H37"/>
    <mergeCell ref="G48:I48"/>
    <mergeCell ref="A38:A39"/>
    <mergeCell ref="G49:I49"/>
    <mergeCell ref="D38:D39"/>
    <mergeCell ref="E38:E39"/>
    <mergeCell ref="F38:F39"/>
    <mergeCell ref="I37:I39"/>
    <mergeCell ref="D49:F49"/>
  </mergeCells>
  <printOptions/>
  <pageMargins left="0.19" right="0.16" top="0.24" bottom="0.56" header="0.17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H133" sqref="H133"/>
    </sheetView>
  </sheetViews>
  <sheetFormatPr defaultColWidth="8.796875" defaultRowHeight="15"/>
  <cols>
    <col min="1" max="1" width="2.8984375" style="0" customWidth="1"/>
    <col min="2" max="2" width="17.09765625" style="0" customWidth="1"/>
    <col min="3" max="4" width="11.09765625" style="0" customWidth="1"/>
    <col min="5" max="5" width="8.09765625" style="0" customWidth="1"/>
    <col min="6" max="6" width="51.69921875" style="0" customWidth="1"/>
    <col min="7" max="7" width="12.69921875" style="0" customWidth="1"/>
    <col min="8" max="8" width="11.8984375" style="0" customWidth="1"/>
  </cols>
  <sheetData>
    <row r="1" ht="15.75">
      <c r="A1" s="4" t="s">
        <v>4</v>
      </c>
    </row>
    <row r="2" ht="15.75">
      <c r="A2" s="4" t="s">
        <v>37</v>
      </c>
    </row>
    <row r="3" spans="1:8" ht="21.75">
      <c r="A3" s="133" t="s">
        <v>6</v>
      </c>
      <c r="B3" s="133"/>
      <c r="C3" s="133"/>
      <c r="D3" s="133"/>
      <c r="E3" s="133"/>
      <c r="F3" s="133"/>
      <c r="G3" s="133"/>
      <c r="H3" s="133"/>
    </row>
    <row r="4" spans="1:8" ht="18">
      <c r="A4" s="134" t="s">
        <v>95</v>
      </c>
      <c r="B4" s="134"/>
      <c r="C4" s="134"/>
      <c r="D4" s="134"/>
      <c r="E4" s="134"/>
      <c r="F4" s="134"/>
      <c r="G4" s="134"/>
      <c r="H4" s="134"/>
    </row>
    <row r="5" spans="1:8" ht="18">
      <c r="A5" s="134" t="s">
        <v>99</v>
      </c>
      <c r="B5" s="134"/>
      <c r="C5" s="134"/>
      <c r="D5" s="134"/>
      <c r="E5" s="134"/>
      <c r="F5" s="134"/>
      <c r="G5" s="134"/>
      <c r="H5" s="134"/>
    </row>
    <row r="6" spans="1:8" ht="15.75">
      <c r="A6" s="135" t="s">
        <v>8</v>
      </c>
      <c r="B6" s="136"/>
      <c r="C6" s="136"/>
      <c r="D6" s="137"/>
      <c r="E6" s="138" t="s">
        <v>12</v>
      </c>
      <c r="F6" s="139"/>
      <c r="G6" s="140"/>
      <c r="H6" s="146" t="s">
        <v>15</v>
      </c>
    </row>
    <row r="7" spans="1:8" ht="24.75" customHeight="1">
      <c r="A7" s="127" t="s">
        <v>5</v>
      </c>
      <c r="B7" s="63" t="s">
        <v>7</v>
      </c>
      <c r="C7" s="130" t="s">
        <v>10</v>
      </c>
      <c r="D7" s="130" t="s">
        <v>11</v>
      </c>
      <c r="E7" s="127" t="s">
        <v>5</v>
      </c>
      <c r="F7" s="130" t="s">
        <v>13</v>
      </c>
      <c r="G7" s="130" t="s">
        <v>14</v>
      </c>
      <c r="H7" s="158"/>
    </row>
    <row r="8" spans="1:8" ht="24.75" customHeight="1">
      <c r="A8" s="128"/>
      <c r="B8" s="64"/>
      <c r="C8" s="131"/>
      <c r="D8" s="131"/>
      <c r="E8" s="128"/>
      <c r="F8" s="131"/>
      <c r="G8" s="131"/>
      <c r="H8" s="147"/>
    </row>
    <row r="9" spans="1:8" ht="24.75" customHeight="1">
      <c r="A9" s="47"/>
      <c r="B9" s="36" t="s">
        <v>80</v>
      </c>
      <c r="C9" s="30"/>
      <c r="D9" s="30"/>
      <c r="E9" s="29">
        <v>1</v>
      </c>
      <c r="F9" s="29" t="s">
        <v>81</v>
      </c>
      <c r="G9" s="30">
        <v>2400000</v>
      </c>
      <c r="H9" s="29"/>
    </row>
    <row r="10" spans="1:8" ht="24.75" customHeight="1">
      <c r="A10" s="1"/>
      <c r="B10" s="35" t="s">
        <v>96</v>
      </c>
      <c r="C10" s="5">
        <v>60380000</v>
      </c>
      <c r="D10" s="5">
        <f>C10</f>
        <v>60380000</v>
      </c>
      <c r="E10" s="1">
        <v>2</v>
      </c>
      <c r="F10" s="1" t="s">
        <v>82</v>
      </c>
      <c r="G10" s="5">
        <v>52206000</v>
      </c>
      <c r="H10" s="1"/>
    </row>
    <row r="11" spans="1:8" ht="24.75" customHeight="1">
      <c r="A11" s="1"/>
      <c r="B11" s="1"/>
      <c r="C11" s="5"/>
      <c r="D11" s="5"/>
      <c r="E11" s="1">
        <v>3</v>
      </c>
      <c r="F11" s="1" t="s">
        <v>83</v>
      </c>
      <c r="G11" s="5">
        <v>5774000</v>
      </c>
      <c r="H11" s="1"/>
    </row>
    <row r="12" spans="1:8" ht="24.75" customHeight="1">
      <c r="A12" s="1"/>
      <c r="B12" s="1"/>
      <c r="C12" s="5"/>
      <c r="D12" s="5"/>
      <c r="E12" s="1"/>
      <c r="F12" s="1"/>
      <c r="G12" s="5"/>
      <c r="H12" s="1"/>
    </row>
    <row r="13" spans="1:8" ht="24.75" customHeight="1">
      <c r="A13" s="1"/>
      <c r="B13" s="1"/>
      <c r="C13" s="5"/>
      <c r="D13" s="5"/>
      <c r="E13" s="1"/>
      <c r="F13" s="1"/>
      <c r="G13" s="1"/>
      <c r="H13" s="1"/>
    </row>
    <row r="14" spans="1:8" ht="24.75" customHeight="1">
      <c r="A14" s="1"/>
      <c r="B14" s="1"/>
      <c r="C14" s="5"/>
      <c r="D14" s="5"/>
      <c r="E14" s="1"/>
      <c r="F14" s="1"/>
      <c r="G14" s="26"/>
      <c r="H14" s="1"/>
    </row>
    <row r="15" spans="1:8" ht="24.75" customHeight="1">
      <c r="A15" s="1"/>
      <c r="B15" s="1"/>
      <c r="C15" s="5"/>
      <c r="D15" s="5"/>
      <c r="E15" s="1"/>
      <c r="F15" s="1"/>
      <c r="G15" s="5"/>
      <c r="H15" s="1"/>
    </row>
    <row r="16" spans="1:8" ht="24.75" customHeight="1">
      <c r="A16" s="2"/>
      <c r="B16" s="2"/>
      <c r="C16" s="24"/>
      <c r="D16" s="24"/>
      <c r="E16" s="2"/>
      <c r="F16" s="2"/>
      <c r="G16" s="24"/>
      <c r="H16" s="2"/>
    </row>
    <row r="17" spans="1:8" ht="24.75" customHeight="1">
      <c r="A17" s="8"/>
      <c r="B17" s="8"/>
      <c r="C17" s="22">
        <f>SUM(C9:C16)</f>
        <v>60380000</v>
      </c>
      <c r="D17" s="22">
        <f>SUM(D9:D16)</f>
        <v>60380000</v>
      </c>
      <c r="E17" s="8"/>
      <c r="F17" s="8"/>
      <c r="G17" s="22">
        <f>SUM(G9:G16)</f>
        <v>60380000</v>
      </c>
      <c r="H17" s="22"/>
    </row>
    <row r="18" spans="6:8" ht="15.75">
      <c r="F18" s="141" t="s">
        <v>100</v>
      </c>
      <c r="G18" s="141"/>
      <c r="H18" s="141"/>
    </row>
    <row r="19" spans="1:8" ht="18.75">
      <c r="A19" s="156" t="s">
        <v>79</v>
      </c>
      <c r="B19" s="156"/>
      <c r="C19" s="156"/>
      <c r="E19" s="12"/>
      <c r="F19" s="12"/>
      <c r="G19" s="160" t="s">
        <v>18</v>
      </c>
      <c r="H19" s="160"/>
    </row>
    <row r="25" spans="1:8" ht="15">
      <c r="A25" s="9" t="s">
        <v>76</v>
      </c>
      <c r="B25" s="9"/>
      <c r="C25" s="9"/>
      <c r="E25" s="9"/>
      <c r="G25" s="9" t="s">
        <v>59</v>
      </c>
      <c r="H25" s="49"/>
    </row>
    <row r="26" spans="1:8" ht="15">
      <c r="A26" s="9"/>
      <c r="B26" s="9"/>
      <c r="C26" s="9"/>
      <c r="D26" s="9"/>
      <c r="E26" s="9"/>
      <c r="F26" s="9"/>
      <c r="G26" s="9"/>
      <c r="H26" s="9"/>
    </row>
    <row r="27" spans="1:8" ht="15">
      <c r="A27" s="9"/>
      <c r="B27" s="9"/>
      <c r="C27" s="9"/>
      <c r="D27" s="9"/>
      <c r="E27" s="9"/>
      <c r="F27" s="9"/>
      <c r="G27" s="9"/>
      <c r="H27" s="9"/>
    </row>
    <row r="28" spans="1:8" ht="15">
      <c r="A28" s="9"/>
      <c r="B28" s="9"/>
      <c r="C28" s="9"/>
      <c r="D28" s="9"/>
      <c r="E28" s="9"/>
      <c r="F28" s="9"/>
      <c r="G28" s="9"/>
      <c r="H28" s="9"/>
    </row>
    <row r="29" spans="1:8" ht="15">
      <c r="A29" s="9"/>
      <c r="B29" s="9"/>
      <c r="C29" s="9"/>
      <c r="D29" s="9"/>
      <c r="E29" s="9"/>
      <c r="F29" s="9"/>
      <c r="G29" s="9"/>
      <c r="H29" s="9"/>
    </row>
    <row r="30" spans="1:8" ht="15">
      <c r="A30" s="9"/>
      <c r="B30" s="9"/>
      <c r="C30" s="9"/>
      <c r="D30" s="9"/>
      <c r="E30" s="9"/>
      <c r="F30" s="9"/>
      <c r="G30" s="9"/>
      <c r="H30" s="9"/>
    </row>
    <row r="31" spans="1:8" ht="15">
      <c r="A31" s="9"/>
      <c r="B31" s="9"/>
      <c r="C31" s="9"/>
      <c r="D31" s="9"/>
      <c r="E31" s="9"/>
      <c r="F31" s="9"/>
      <c r="G31" s="9"/>
      <c r="H31" s="9"/>
    </row>
    <row r="32" ht="15.75">
      <c r="A32" s="4" t="s">
        <v>4</v>
      </c>
    </row>
    <row r="33" ht="15.75">
      <c r="A33" s="4" t="s">
        <v>37</v>
      </c>
    </row>
    <row r="34" spans="1:8" ht="21.75">
      <c r="A34" s="133" t="s">
        <v>6</v>
      </c>
      <c r="B34" s="133"/>
      <c r="C34" s="133"/>
      <c r="D34" s="133"/>
      <c r="E34" s="133"/>
      <c r="F34" s="133"/>
      <c r="G34" s="133"/>
      <c r="H34" s="133"/>
    </row>
    <row r="35" spans="1:8" ht="18">
      <c r="A35" s="134" t="s">
        <v>95</v>
      </c>
      <c r="B35" s="134"/>
      <c r="C35" s="134"/>
      <c r="D35" s="134"/>
      <c r="E35" s="134"/>
      <c r="F35" s="134"/>
      <c r="G35" s="134"/>
      <c r="H35" s="134"/>
    </row>
    <row r="36" spans="1:8" ht="18">
      <c r="A36" s="134" t="s">
        <v>119</v>
      </c>
      <c r="B36" s="134"/>
      <c r="C36" s="134"/>
      <c r="D36" s="134"/>
      <c r="E36" s="134"/>
      <c r="F36" s="134"/>
      <c r="G36" s="134"/>
      <c r="H36" s="134"/>
    </row>
    <row r="37" spans="1:8" ht="15.75">
      <c r="A37" s="135" t="s">
        <v>8</v>
      </c>
      <c r="B37" s="136"/>
      <c r="C37" s="136"/>
      <c r="D37" s="137"/>
      <c r="E37" s="138" t="s">
        <v>12</v>
      </c>
      <c r="F37" s="139"/>
      <c r="G37" s="140"/>
      <c r="H37" s="146" t="s">
        <v>15</v>
      </c>
    </row>
    <row r="38" spans="1:8" ht="18" customHeight="1">
      <c r="A38" s="127" t="s">
        <v>5</v>
      </c>
      <c r="B38" s="130" t="s">
        <v>7</v>
      </c>
      <c r="C38" s="130" t="s">
        <v>10</v>
      </c>
      <c r="D38" s="130" t="s">
        <v>11</v>
      </c>
      <c r="E38" s="127" t="s">
        <v>5</v>
      </c>
      <c r="F38" s="130" t="s">
        <v>13</v>
      </c>
      <c r="G38" s="130" t="s">
        <v>14</v>
      </c>
      <c r="H38" s="158"/>
    </row>
    <row r="39" spans="1:8" ht="18" customHeight="1">
      <c r="A39" s="128"/>
      <c r="B39" s="131"/>
      <c r="C39" s="131"/>
      <c r="D39" s="131"/>
      <c r="E39" s="128"/>
      <c r="F39" s="131"/>
      <c r="G39" s="131"/>
      <c r="H39" s="147"/>
    </row>
    <row r="40" spans="1:8" ht="22.5" customHeight="1">
      <c r="A40" s="27"/>
      <c r="B40" s="36" t="s">
        <v>101</v>
      </c>
      <c r="C40" s="30"/>
      <c r="D40" s="30"/>
      <c r="E40" s="29">
        <v>1</v>
      </c>
      <c r="F40" s="54" t="s">
        <v>60</v>
      </c>
      <c r="G40" s="30">
        <v>7000000</v>
      </c>
      <c r="H40" s="29"/>
    </row>
    <row r="41" spans="1:8" ht="22.5" customHeight="1">
      <c r="A41" s="1"/>
      <c r="B41" s="35" t="s">
        <v>96</v>
      </c>
      <c r="C41" s="42">
        <v>66260000</v>
      </c>
      <c r="D41" s="42">
        <f>C41</f>
        <v>66260000</v>
      </c>
      <c r="E41" s="1">
        <v>2</v>
      </c>
      <c r="F41" s="32" t="s">
        <v>60</v>
      </c>
      <c r="G41" s="5">
        <v>7000000</v>
      </c>
      <c r="H41" s="1"/>
    </row>
    <row r="42" spans="1:8" ht="22.5" customHeight="1">
      <c r="A42" s="1"/>
      <c r="B42" s="1"/>
      <c r="C42" s="5"/>
      <c r="D42" s="5"/>
      <c r="E42" s="1">
        <v>3</v>
      </c>
      <c r="F42" s="32" t="s">
        <v>102</v>
      </c>
      <c r="G42" s="5">
        <v>7060000</v>
      </c>
      <c r="H42" s="1"/>
    </row>
    <row r="43" spans="1:8" ht="22.5" customHeight="1">
      <c r="A43" s="14"/>
      <c r="B43" s="1"/>
      <c r="C43" s="5"/>
      <c r="D43" s="5"/>
      <c r="E43" s="1">
        <v>4</v>
      </c>
      <c r="F43" s="32" t="s">
        <v>60</v>
      </c>
      <c r="G43" s="5">
        <v>7500000</v>
      </c>
      <c r="H43" s="1"/>
    </row>
    <row r="44" spans="1:8" ht="22.5" customHeight="1">
      <c r="A44" s="14"/>
      <c r="B44" s="1"/>
      <c r="C44" s="5"/>
      <c r="D44" s="5"/>
      <c r="E44" s="1">
        <v>5</v>
      </c>
      <c r="F44" s="53" t="s">
        <v>84</v>
      </c>
      <c r="G44" s="5">
        <v>5390000</v>
      </c>
      <c r="H44" s="1"/>
    </row>
    <row r="45" spans="1:8" ht="22.5" customHeight="1">
      <c r="A45" s="14"/>
      <c r="B45" s="1"/>
      <c r="C45" s="5"/>
      <c r="D45" s="5"/>
      <c r="E45" s="1">
        <v>6</v>
      </c>
      <c r="F45" s="32" t="s">
        <v>85</v>
      </c>
      <c r="G45" s="50">
        <v>5000000</v>
      </c>
      <c r="H45" s="1"/>
    </row>
    <row r="46" spans="1:8" ht="22.5" customHeight="1">
      <c r="A46" s="14"/>
      <c r="B46" s="1"/>
      <c r="C46" s="5"/>
      <c r="D46" s="5"/>
      <c r="E46" s="1">
        <v>7</v>
      </c>
      <c r="F46" s="53" t="str">
        <f>F43</f>
        <v>Thanh to¸n tiÒn gi©y A4  ph« t« bµi kiÓm tra </v>
      </c>
      <c r="G46" s="5">
        <v>7500000</v>
      </c>
      <c r="H46" s="1"/>
    </row>
    <row r="47" spans="1:8" ht="22.5" customHeight="1">
      <c r="A47" s="14"/>
      <c r="B47" s="1"/>
      <c r="C47" s="5"/>
      <c r="D47" s="5"/>
      <c r="E47" s="1">
        <v>8</v>
      </c>
      <c r="F47" s="32" t="s">
        <v>60</v>
      </c>
      <c r="G47" s="5">
        <v>1000000</v>
      </c>
      <c r="H47" s="1"/>
    </row>
    <row r="48" spans="1:8" ht="22.5" customHeight="1">
      <c r="A48" s="14"/>
      <c r="B48" s="1"/>
      <c r="C48" s="5"/>
      <c r="D48" s="5"/>
      <c r="E48" s="1">
        <v>9</v>
      </c>
      <c r="F48" s="32" t="s">
        <v>103</v>
      </c>
      <c r="G48" s="5">
        <v>6755000</v>
      </c>
      <c r="H48" s="1"/>
    </row>
    <row r="49" spans="1:8" ht="22.5" customHeight="1">
      <c r="A49" s="14"/>
      <c r="B49" s="1"/>
      <c r="C49" s="5"/>
      <c r="D49" s="5"/>
      <c r="E49" s="1">
        <v>10</v>
      </c>
      <c r="F49" s="32" t="str">
        <f>F43</f>
        <v>Thanh to¸n tiÒn gi©y A4  ph« t« bµi kiÓm tra </v>
      </c>
      <c r="G49" s="5">
        <v>3750000</v>
      </c>
      <c r="H49" s="1"/>
    </row>
    <row r="50" spans="1:8" ht="22.5" customHeight="1">
      <c r="A50" s="14"/>
      <c r="B50" s="1"/>
      <c r="C50" s="5"/>
      <c r="D50" s="5"/>
      <c r="E50" s="1">
        <v>11</v>
      </c>
      <c r="F50" s="53" t="s">
        <v>84</v>
      </c>
      <c r="G50" s="5">
        <v>7305000</v>
      </c>
      <c r="H50" s="1"/>
    </row>
    <row r="51" spans="1:8" ht="22.5" customHeight="1">
      <c r="A51" s="14"/>
      <c r="B51" s="2"/>
      <c r="C51" s="24"/>
      <c r="D51" s="24"/>
      <c r="E51" s="2">
        <v>12</v>
      </c>
      <c r="F51" s="33" t="s">
        <v>85</v>
      </c>
      <c r="G51" s="24">
        <v>1000000</v>
      </c>
      <c r="H51" s="2"/>
    </row>
    <row r="52" spans="1:8" ht="24.75" customHeight="1">
      <c r="A52" s="11"/>
      <c r="B52" s="11"/>
      <c r="C52" s="23">
        <f>SUM(C40:C51)</f>
        <v>66260000</v>
      </c>
      <c r="D52" s="23">
        <f>SUM(D40:D51)</f>
        <v>66260000</v>
      </c>
      <c r="E52" s="11"/>
      <c r="F52" s="11"/>
      <c r="G52" s="23">
        <f>SUM(G40:G51)</f>
        <v>66260000</v>
      </c>
      <c r="H52" s="23">
        <f>D52-G52</f>
        <v>0</v>
      </c>
    </row>
    <row r="53" spans="3:8" ht="15.75">
      <c r="C53" s="10"/>
      <c r="D53" s="10"/>
      <c r="F53" s="159" t="s">
        <v>104</v>
      </c>
      <c r="G53" s="159"/>
      <c r="H53" s="159"/>
    </row>
    <row r="54" spans="1:8" ht="16.5">
      <c r="A54" s="156" t="s">
        <v>79</v>
      </c>
      <c r="B54" s="156"/>
      <c r="C54" s="156"/>
      <c r="E54" s="48"/>
      <c r="G54" s="48" t="s">
        <v>18</v>
      </c>
      <c r="H54" s="48"/>
    </row>
    <row r="61" spans="1:8" ht="15">
      <c r="A61" s="148" t="s">
        <v>76</v>
      </c>
      <c r="B61" s="148"/>
      <c r="C61" s="148"/>
      <c r="E61" s="9"/>
      <c r="G61" s="9" t="s">
        <v>20</v>
      </c>
      <c r="H61" s="9"/>
    </row>
    <row r="63" ht="15.75">
      <c r="A63" s="4" t="s">
        <v>4</v>
      </c>
    </row>
    <row r="64" ht="15.75">
      <c r="A64" s="4" t="s">
        <v>37</v>
      </c>
    </row>
    <row r="65" spans="1:8" ht="21.75">
      <c r="A65" s="133" t="s">
        <v>6</v>
      </c>
      <c r="B65" s="133"/>
      <c r="C65" s="133"/>
      <c r="D65" s="133"/>
      <c r="E65" s="133"/>
      <c r="F65" s="133"/>
      <c r="G65" s="133"/>
      <c r="H65" s="133"/>
    </row>
    <row r="66" spans="1:8" ht="18">
      <c r="A66" s="134" t="s">
        <v>95</v>
      </c>
      <c r="B66" s="134"/>
      <c r="C66" s="134"/>
      <c r="D66" s="134"/>
      <c r="E66" s="134"/>
      <c r="F66" s="134"/>
      <c r="G66" s="134"/>
      <c r="H66" s="134"/>
    </row>
    <row r="67" spans="1:8" ht="18">
      <c r="A67" s="134" t="s">
        <v>1</v>
      </c>
      <c r="B67" s="134"/>
      <c r="C67" s="134"/>
      <c r="D67" s="134"/>
      <c r="E67" s="134"/>
      <c r="F67" s="134"/>
      <c r="G67" s="134"/>
      <c r="H67" s="134"/>
    </row>
    <row r="68" spans="1:8" ht="24.75" customHeight="1">
      <c r="A68" s="135" t="s">
        <v>8</v>
      </c>
      <c r="B68" s="136"/>
      <c r="C68" s="136"/>
      <c r="D68" s="137"/>
      <c r="E68" s="138" t="s">
        <v>12</v>
      </c>
      <c r="F68" s="139"/>
      <c r="G68" s="140"/>
      <c r="H68" s="146" t="s">
        <v>15</v>
      </c>
    </row>
    <row r="69" spans="1:8" ht="24.75" customHeight="1">
      <c r="A69" s="127" t="s">
        <v>5</v>
      </c>
      <c r="B69" s="130" t="s">
        <v>7</v>
      </c>
      <c r="C69" s="130" t="s">
        <v>10</v>
      </c>
      <c r="D69" s="130" t="s">
        <v>11</v>
      </c>
      <c r="E69" s="127" t="s">
        <v>5</v>
      </c>
      <c r="F69" s="130" t="s">
        <v>13</v>
      </c>
      <c r="G69" s="130" t="s">
        <v>14</v>
      </c>
      <c r="H69" s="158"/>
    </row>
    <row r="70" spans="1:8" ht="24.75" customHeight="1">
      <c r="A70" s="128"/>
      <c r="B70" s="131"/>
      <c r="C70" s="131"/>
      <c r="D70" s="131"/>
      <c r="E70" s="128"/>
      <c r="F70" s="131"/>
      <c r="G70" s="131"/>
      <c r="H70" s="147"/>
    </row>
    <row r="71" spans="1:8" ht="24.75" customHeight="1">
      <c r="A71" s="27"/>
      <c r="B71" s="29" t="s">
        <v>0</v>
      </c>
      <c r="C71" s="30"/>
      <c r="D71" s="30"/>
      <c r="E71" s="29">
        <v>1</v>
      </c>
      <c r="F71" s="35" t="s">
        <v>105</v>
      </c>
      <c r="G71" s="30">
        <v>8175000</v>
      </c>
      <c r="H71" s="3"/>
    </row>
    <row r="72" spans="1:8" ht="24.75" customHeight="1">
      <c r="A72" s="1"/>
      <c r="B72" s="35" t="s">
        <v>96</v>
      </c>
      <c r="C72" s="5">
        <v>50302000</v>
      </c>
      <c r="D72" s="5">
        <f>C72</f>
        <v>50302000</v>
      </c>
      <c r="E72" s="1">
        <v>2</v>
      </c>
      <c r="F72" s="57" t="s">
        <v>106</v>
      </c>
      <c r="G72" s="5">
        <v>7490000</v>
      </c>
      <c r="H72" s="1"/>
    </row>
    <row r="73" spans="1:8" ht="24.75" customHeight="1">
      <c r="A73" s="1"/>
      <c r="B73" s="1"/>
      <c r="C73" s="5"/>
      <c r="D73" s="5"/>
      <c r="E73" s="1">
        <v>3</v>
      </c>
      <c r="F73" s="57" t="s">
        <v>107</v>
      </c>
      <c r="G73" s="5">
        <v>11250000</v>
      </c>
      <c r="H73" s="1"/>
    </row>
    <row r="74" spans="1:8" ht="24.75" customHeight="1">
      <c r="A74" s="1"/>
      <c r="B74" s="1"/>
      <c r="C74" s="5"/>
      <c r="D74" s="5"/>
      <c r="E74" s="1">
        <v>4</v>
      </c>
      <c r="F74" s="57" t="s">
        <v>110</v>
      </c>
      <c r="G74" s="5">
        <v>2500000</v>
      </c>
      <c r="H74" s="1"/>
    </row>
    <row r="75" spans="1:8" ht="24.75" customHeight="1">
      <c r="A75" s="1"/>
      <c r="B75" s="1"/>
      <c r="C75" s="5"/>
      <c r="D75" s="5"/>
      <c r="E75" s="1">
        <v>5</v>
      </c>
      <c r="F75" s="35" t="s">
        <v>108</v>
      </c>
      <c r="G75" s="5">
        <v>8030000</v>
      </c>
      <c r="H75" s="1"/>
    </row>
    <row r="76" spans="1:8" ht="24.75" customHeight="1">
      <c r="A76" s="1"/>
      <c r="B76" s="1"/>
      <c r="C76" s="5"/>
      <c r="D76" s="5"/>
      <c r="E76" s="1">
        <v>6</v>
      </c>
      <c r="F76" s="57" t="s">
        <v>109</v>
      </c>
      <c r="G76" s="5">
        <v>2500000</v>
      </c>
      <c r="H76" s="1"/>
    </row>
    <row r="77" spans="1:8" ht="24.75" customHeight="1">
      <c r="A77" s="1"/>
      <c r="B77" s="1"/>
      <c r="C77" s="5"/>
      <c r="D77" s="5"/>
      <c r="E77" s="1">
        <v>7</v>
      </c>
      <c r="F77" s="57" t="s">
        <v>111</v>
      </c>
      <c r="G77" s="5">
        <v>2500000</v>
      </c>
      <c r="H77" s="1"/>
    </row>
    <row r="78" spans="1:8" ht="24.75" customHeight="1">
      <c r="A78" s="14"/>
      <c r="B78" s="1"/>
      <c r="C78" s="5"/>
      <c r="D78" s="5"/>
      <c r="E78" s="1">
        <v>8</v>
      </c>
      <c r="F78" s="35" t="s">
        <v>112</v>
      </c>
      <c r="G78" s="5">
        <v>2500000</v>
      </c>
      <c r="H78" s="14"/>
    </row>
    <row r="79" spans="1:8" ht="24.75" customHeight="1">
      <c r="A79" s="14"/>
      <c r="B79" s="1"/>
      <c r="C79" s="5"/>
      <c r="D79" s="5"/>
      <c r="E79" s="1">
        <v>9</v>
      </c>
      <c r="F79" s="57" t="s">
        <v>113</v>
      </c>
      <c r="G79" s="5">
        <v>2500000</v>
      </c>
      <c r="H79" s="14"/>
    </row>
    <row r="80" spans="1:8" ht="24.75" customHeight="1">
      <c r="A80" s="14"/>
      <c r="B80" s="1"/>
      <c r="C80" s="5"/>
      <c r="D80" s="5"/>
      <c r="E80" s="1">
        <v>10</v>
      </c>
      <c r="F80" s="35" t="s">
        <v>114</v>
      </c>
      <c r="G80" s="5">
        <v>2857000</v>
      </c>
      <c r="H80" s="14"/>
    </row>
    <row r="81" spans="1:8" ht="19.5" customHeight="1">
      <c r="A81" s="14"/>
      <c r="B81" s="1"/>
      <c r="C81" s="5"/>
      <c r="D81" s="5"/>
      <c r="E81" s="1"/>
      <c r="F81" s="20"/>
      <c r="G81" s="5"/>
      <c r="H81" s="14"/>
    </row>
    <row r="82" spans="1:8" ht="24.75" customHeight="1">
      <c r="A82" s="8"/>
      <c r="B82" s="8"/>
      <c r="C82" s="22">
        <f>SUM(C71:C81)</f>
        <v>50302000</v>
      </c>
      <c r="D82" s="22">
        <f>SUM(D71:D81)</f>
        <v>50302000</v>
      </c>
      <c r="E82" s="8"/>
      <c r="F82" s="8"/>
      <c r="G82" s="22">
        <f>SUM(G71:G81)</f>
        <v>50302000</v>
      </c>
      <c r="H82" s="22"/>
    </row>
    <row r="83" spans="7:8" ht="15.75">
      <c r="G83" s="45" t="s">
        <v>115</v>
      </c>
      <c r="H83" s="45"/>
    </row>
    <row r="84" spans="1:8" ht="16.5">
      <c r="A84" s="156" t="s">
        <v>79</v>
      </c>
      <c r="B84" s="156"/>
      <c r="C84" s="156"/>
      <c r="E84" s="48"/>
      <c r="G84" s="48" t="s">
        <v>18</v>
      </c>
      <c r="H84" s="48"/>
    </row>
    <row r="89" spans="1:8" ht="15">
      <c r="A89" s="148" t="s">
        <v>76</v>
      </c>
      <c r="B89" s="148"/>
      <c r="C89" s="148"/>
      <c r="G89" s="161" t="s">
        <v>20</v>
      </c>
      <c r="H89" s="161"/>
    </row>
    <row r="90" spans="1:8" ht="15">
      <c r="A90" s="9"/>
      <c r="B90" s="9"/>
      <c r="C90" s="9"/>
      <c r="G90" s="49"/>
      <c r="H90" s="49"/>
    </row>
    <row r="91" ht="15.75">
      <c r="A91" s="4" t="s">
        <v>4</v>
      </c>
    </row>
    <row r="92" ht="15.75">
      <c r="A92" s="4" t="s">
        <v>37</v>
      </c>
    </row>
    <row r="93" spans="1:8" ht="21.75">
      <c r="A93" s="133" t="s">
        <v>6</v>
      </c>
      <c r="B93" s="133"/>
      <c r="C93" s="133"/>
      <c r="D93" s="133"/>
      <c r="E93" s="133"/>
      <c r="F93" s="133"/>
      <c r="G93" s="133"/>
      <c r="H93" s="133"/>
    </row>
    <row r="94" spans="1:8" ht="18">
      <c r="A94" s="134" t="s">
        <v>95</v>
      </c>
      <c r="B94" s="134"/>
      <c r="C94" s="134"/>
      <c r="D94" s="134"/>
      <c r="E94" s="134"/>
      <c r="F94" s="134"/>
      <c r="G94" s="134"/>
      <c r="H94" s="134"/>
    </row>
    <row r="95" spans="1:8" ht="18">
      <c r="A95" s="134" t="s">
        <v>40</v>
      </c>
      <c r="B95" s="134"/>
      <c r="C95" s="134"/>
      <c r="D95" s="134"/>
      <c r="E95" s="134"/>
      <c r="F95" s="134"/>
      <c r="G95" s="134"/>
      <c r="H95" s="134"/>
    </row>
    <row r="96" spans="1:8" ht="15.75">
      <c r="A96" s="135" t="s">
        <v>8</v>
      </c>
      <c r="B96" s="136"/>
      <c r="C96" s="136"/>
      <c r="D96" s="137"/>
      <c r="E96" s="138" t="s">
        <v>12</v>
      </c>
      <c r="F96" s="139"/>
      <c r="G96" s="140"/>
      <c r="H96" s="130" t="s">
        <v>15</v>
      </c>
    </row>
    <row r="97" spans="1:8" ht="15" customHeight="1">
      <c r="A97" s="127" t="s">
        <v>5</v>
      </c>
      <c r="B97" s="130" t="s">
        <v>7</v>
      </c>
      <c r="C97" s="130" t="s">
        <v>10</v>
      </c>
      <c r="D97" s="130" t="s">
        <v>11</v>
      </c>
      <c r="E97" s="127" t="s">
        <v>5</v>
      </c>
      <c r="F97" s="130" t="s">
        <v>13</v>
      </c>
      <c r="G97" s="130" t="s">
        <v>14</v>
      </c>
      <c r="H97" s="132"/>
    </row>
    <row r="98" spans="1:8" ht="15">
      <c r="A98" s="128"/>
      <c r="B98" s="131"/>
      <c r="C98" s="131"/>
      <c r="D98" s="131"/>
      <c r="E98" s="128"/>
      <c r="F98" s="131"/>
      <c r="G98" s="131"/>
      <c r="H98" s="131"/>
    </row>
    <row r="99" spans="1:8" ht="30" customHeight="1">
      <c r="A99" s="27"/>
      <c r="B99" s="3" t="s">
        <v>41</v>
      </c>
      <c r="C99" s="6"/>
      <c r="D99" s="6"/>
      <c r="E99" s="3">
        <v>1</v>
      </c>
      <c r="F99" s="25" t="s">
        <v>2</v>
      </c>
      <c r="G99" s="6">
        <v>18060000</v>
      </c>
      <c r="H99" s="3"/>
    </row>
    <row r="100" spans="1:8" ht="30" customHeight="1">
      <c r="A100" s="1"/>
      <c r="B100" s="35" t="s">
        <v>96</v>
      </c>
      <c r="C100" s="5">
        <v>33065000</v>
      </c>
      <c r="D100" s="5">
        <f>C100</f>
        <v>33065000</v>
      </c>
      <c r="E100" s="1">
        <v>2</v>
      </c>
      <c r="F100" s="35" t="s">
        <v>3</v>
      </c>
      <c r="G100" s="5">
        <v>15005000</v>
      </c>
      <c r="H100" s="1"/>
    </row>
    <row r="101" spans="1:8" ht="30" customHeight="1">
      <c r="A101" s="1"/>
      <c r="B101" s="1"/>
      <c r="C101" s="5"/>
      <c r="D101" s="5"/>
      <c r="E101" s="1"/>
      <c r="F101" s="1"/>
      <c r="G101" s="5"/>
      <c r="H101" s="1"/>
    </row>
    <row r="102" spans="1:8" ht="30" customHeight="1">
      <c r="A102" s="1"/>
      <c r="B102" s="1"/>
      <c r="C102" s="5"/>
      <c r="D102" s="5"/>
      <c r="E102" s="1"/>
      <c r="F102" s="1"/>
      <c r="G102" s="5"/>
      <c r="H102" s="1"/>
    </row>
    <row r="103" spans="1:8" ht="30" customHeight="1">
      <c r="A103" s="14"/>
      <c r="B103" s="14"/>
      <c r="C103" s="15"/>
      <c r="D103" s="15"/>
      <c r="E103" s="14"/>
      <c r="F103" s="14"/>
      <c r="G103" s="15"/>
      <c r="H103" s="14"/>
    </row>
    <row r="104" spans="1:8" ht="24.75" customHeight="1">
      <c r="A104" s="8"/>
      <c r="B104" s="8"/>
      <c r="C104" s="22">
        <f>SUM(C99:C103)</f>
        <v>33065000</v>
      </c>
      <c r="D104" s="22">
        <f>SUM(D99:D103)</f>
        <v>33065000</v>
      </c>
      <c r="E104" s="8"/>
      <c r="F104" s="8"/>
      <c r="G104" s="22">
        <f>SUM(G99:G103)</f>
        <v>33065000</v>
      </c>
      <c r="H104" s="22">
        <f>D104-G104</f>
        <v>0</v>
      </c>
    </row>
    <row r="105" spans="3:8" ht="15.75">
      <c r="C105" s="10"/>
      <c r="D105" s="10"/>
      <c r="F105" s="159" t="s">
        <v>116</v>
      </c>
      <c r="G105" s="159"/>
      <c r="H105" s="159"/>
    </row>
    <row r="106" spans="3:8" ht="15.75">
      <c r="C106" s="10"/>
      <c r="D106" s="10"/>
      <c r="F106" s="45"/>
      <c r="G106" s="45"/>
      <c r="H106" s="45"/>
    </row>
    <row r="107" spans="3:8" ht="15.75">
      <c r="C107" s="10"/>
      <c r="D107" s="10"/>
      <c r="F107" s="45"/>
      <c r="G107" s="45"/>
      <c r="H107" s="45"/>
    </row>
    <row r="108" spans="1:8" ht="16.5">
      <c r="A108" s="156" t="s">
        <v>79</v>
      </c>
      <c r="B108" s="156"/>
      <c r="C108" s="156"/>
      <c r="E108" s="48"/>
      <c r="G108" s="48" t="s">
        <v>18</v>
      </c>
      <c r="H108" s="48"/>
    </row>
    <row r="115" spans="1:8" ht="15">
      <c r="A115" s="148" t="str">
        <f>A89</f>
        <v>NguyÔn Hång Minh</v>
      </c>
      <c r="B115" s="148"/>
      <c r="C115" s="148"/>
      <c r="E115" s="9"/>
      <c r="G115" s="9" t="s">
        <v>20</v>
      </c>
      <c r="H115" s="9"/>
    </row>
    <row r="123" ht="15.75">
      <c r="A123" s="4" t="s">
        <v>4</v>
      </c>
    </row>
    <row r="124" ht="15.75">
      <c r="A124" s="4" t="s">
        <v>256</v>
      </c>
    </row>
    <row r="125" spans="1:8" ht="21.75">
      <c r="A125" s="133" t="s">
        <v>6</v>
      </c>
      <c r="B125" s="133"/>
      <c r="C125" s="133"/>
      <c r="D125" s="133"/>
      <c r="E125" s="133"/>
      <c r="F125" s="133"/>
      <c r="G125" s="133"/>
      <c r="H125" s="133"/>
    </row>
    <row r="126" spans="1:8" ht="18">
      <c r="A126" s="134" t="s">
        <v>235</v>
      </c>
      <c r="B126" s="134"/>
      <c r="C126" s="134"/>
      <c r="D126" s="134"/>
      <c r="E126" s="134"/>
      <c r="F126" s="134"/>
      <c r="G126" s="134"/>
      <c r="H126" s="134"/>
    </row>
    <row r="127" spans="1:8" ht="18">
      <c r="A127" s="157" t="s">
        <v>53</v>
      </c>
      <c r="B127" s="157"/>
      <c r="C127" s="157"/>
      <c r="D127" s="157"/>
      <c r="E127" s="157"/>
      <c r="F127" s="157"/>
      <c r="G127" s="157"/>
      <c r="H127" s="157"/>
    </row>
    <row r="128" spans="1:8" ht="34.5" customHeight="1">
      <c r="A128" s="135" t="s">
        <v>8</v>
      </c>
      <c r="B128" s="136"/>
      <c r="C128" s="136"/>
      <c r="D128" s="137"/>
      <c r="E128" s="135" t="s">
        <v>12</v>
      </c>
      <c r="F128" s="136"/>
      <c r="G128" s="136"/>
      <c r="H128" s="146" t="s">
        <v>15</v>
      </c>
    </row>
    <row r="129" spans="1:8" ht="34.5" customHeight="1">
      <c r="A129" s="127" t="s">
        <v>5</v>
      </c>
      <c r="B129" s="130" t="s">
        <v>7</v>
      </c>
      <c r="C129" s="130" t="s">
        <v>10</v>
      </c>
      <c r="D129" s="130" t="s">
        <v>11</v>
      </c>
      <c r="E129" s="130" t="s">
        <v>5</v>
      </c>
      <c r="F129" s="130" t="s">
        <v>13</v>
      </c>
      <c r="G129" s="130" t="s">
        <v>14</v>
      </c>
      <c r="H129" s="158"/>
    </row>
    <row r="130" spans="1:8" ht="34.5" customHeight="1">
      <c r="A130" s="128"/>
      <c r="B130" s="131"/>
      <c r="C130" s="131"/>
      <c r="D130" s="131"/>
      <c r="E130" s="131"/>
      <c r="F130" s="131"/>
      <c r="G130" s="131"/>
      <c r="H130" s="147"/>
    </row>
    <row r="131" spans="1:8" ht="18" customHeight="1">
      <c r="A131" s="47"/>
      <c r="B131" s="29" t="s">
        <v>54</v>
      </c>
      <c r="C131" s="30"/>
      <c r="D131" s="30"/>
      <c r="E131" s="29"/>
      <c r="F131" s="29" t="s">
        <v>63</v>
      </c>
      <c r="G131" s="30">
        <v>15400000</v>
      </c>
      <c r="H131" s="29"/>
    </row>
    <row r="132" spans="1:8" ht="18" customHeight="1">
      <c r="A132" s="1"/>
      <c r="B132" s="1" t="s">
        <v>237</v>
      </c>
      <c r="C132" s="5">
        <v>69000000</v>
      </c>
      <c r="D132" s="5">
        <f>C132</f>
        <v>69000000</v>
      </c>
      <c r="E132" s="1"/>
      <c r="F132" s="1" t="s">
        <v>64</v>
      </c>
      <c r="G132" s="5">
        <v>15400000</v>
      </c>
      <c r="H132" s="1"/>
    </row>
    <row r="133" spans="1:8" ht="18" customHeight="1">
      <c r="A133" s="1"/>
      <c r="B133" s="1"/>
      <c r="C133" s="5"/>
      <c r="D133" s="5"/>
      <c r="E133" s="1"/>
      <c r="F133" s="35" t="s">
        <v>120</v>
      </c>
      <c r="G133" s="5">
        <v>1500000</v>
      </c>
      <c r="H133" s="1"/>
    </row>
    <row r="134" spans="1:8" ht="18" customHeight="1">
      <c r="A134" s="1"/>
      <c r="B134" s="1"/>
      <c r="C134" s="5"/>
      <c r="D134" s="5"/>
      <c r="E134" s="1"/>
      <c r="F134" s="35" t="s">
        <v>121</v>
      </c>
      <c r="G134" s="5">
        <v>7000000</v>
      </c>
      <c r="H134" s="1"/>
    </row>
    <row r="135" spans="1:8" ht="18" customHeight="1">
      <c r="A135" s="1"/>
      <c r="B135" s="1"/>
      <c r="C135" s="5"/>
      <c r="D135" s="5"/>
      <c r="E135" s="1"/>
      <c r="F135" s="1" t="s">
        <v>55</v>
      </c>
      <c r="G135" s="5"/>
      <c r="H135" s="1"/>
    </row>
    <row r="136" spans="1:8" ht="18" customHeight="1">
      <c r="A136" s="1"/>
      <c r="B136" s="1"/>
      <c r="C136" s="5"/>
      <c r="D136" s="5"/>
      <c r="E136" s="1"/>
      <c r="F136" s="35" t="s">
        <v>125</v>
      </c>
      <c r="G136" s="5">
        <v>2700000</v>
      </c>
      <c r="H136" s="1"/>
    </row>
    <row r="137" spans="1:8" ht="18" customHeight="1">
      <c r="A137" s="14"/>
      <c r="B137" s="1"/>
      <c r="C137" s="5"/>
      <c r="D137" s="5"/>
      <c r="E137" s="1"/>
      <c r="F137" s="35" t="s">
        <v>126</v>
      </c>
      <c r="G137" s="50">
        <v>5800000</v>
      </c>
      <c r="H137" s="1"/>
    </row>
    <row r="138" spans="1:8" ht="18" customHeight="1">
      <c r="A138" s="14"/>
      <c r="B138" s="1"/>
      <c r="C138" s="5"/>
      <c r="D138" s="5"/>
      <c r="E138" s="1"/>
      <c r="F138" s="35" t="s">
        <v>127</v>
      </c>
      <c r="G138" s="5">
        <v>4050000</v>
      </c>
      <c r="H138" s="1"/>
    </row>
    <row r="139" spans="1:8" ht="18" customHeight="1">
      <c r="A139" s="14"/>
      <c r="B139" s="14"/>
      <c r="C139" s="5"/>
      <c r="D139" s="5"/>
      <c r="E139" s="1"/>
      <c r="F139" s="1" t="s">
        <v>57</v>
      </c>
      <c r="G139" s="5">
        <v>3950000</v>
      </c>
      <c r="H139" s="1"/>
    </row>
    <row r="140" spans="1:8" ht="18" customHeight="1">
      <c r="A140" s="14"/>
      <c r="B140" s="14"/>
      <c r="C140" s="5"/>
      <c r="D140" s="5"/>
      <c r="E140" s="1"/>
      <c r="F140" s="58" t="s">
        <v>123</v>
      </c>
      <c r="G140" s="59">
        <v>4200000</v>
      </c>
      <c r="H140" s="1"/>
    </row>
    <row r="141" spans="1:8" ht="18" customHeight="1">
      <c r="A141" s="14"/>
      <c r="B141" s="14"/>
      <c r="C141" s="5"/>
      <c r="D141" s="5"/>
      <c r="E141" s="1"/>
      <c r="F141" s="58" t="s">
        <v>122</v>
      </c>
      <c r="G141" s="59">
        <v>3000000</v>
      </c>
      <c r="H141" s="1"/>
    </row>
    <row r="142" spans="1:8" ht="18" customHeight="1">
      <c r="A142" s="14"/>
      <c r="B142" s="14"/>
      <c r="C142" s="5"/>
      <c r="D142" s="5"/>
      <c r="E142" s="1"/>
      <c r="F142" s="35" t="s">
        <v>124</v>
      </c>
      <c r="G142" s="5">
        <v>1500000</v>
      </c>
      <c r="H142" s="1"/>
    </row>
    <row r="143" spans="1:8" ht="18" customHeight="1">
      <c r="A143" s="14"/>
      <c r="B143" s="2"/>
      <c r="C143" s="24"/>
      <c r="D143" s="24"/>
      <c r="E143" s="2"/>
      <c r="F143" s="2"/>
      <c r="G143" s="24"/>
      <c r="H143" s="2"/>
    </row>
    <row r="144" spans="1:8" ht="15.75">
      <c r="A144" s="8"/>
      <c r="B144" s="8"/>
      <c r="C144" s="22">
        <f>SUM(C131:C143)</f>
        <v>69000000</v>
      </c>
      <c r="D144" s="22">
        <f>SUM(D131:D143)</f>
        <v>69000000</v>
      </c>
      <c r="E144" s="8"/>
      <c r="F144" s="8"/>
      <c r="G144" s="22">
        <f>SUM(G131:G142)</f>
        <v>64500000</v>
      </c>
      <c r="H144" s="22">
        <f>D144-G144</f>
        <v>4500000</v>
      </c>
    </row>
    <row r="145" spans="3:8" ht="15.75">
      <c r="C145" s="10"/>
      <c r="D145" s="10"/>
      <c r="F145" s="141" t="s">
        <v>128</v>
      </c>
      <c r="G145" s="141"/>
      <c r="H145" s="141"/>
    </row>
    <row r="146" spans="4:9" ht="15.75">
      <c r="D146" s="163"/>
      <c r="E146" s="163"/>
      <c r="F146" s="163" t="s">
        <v>79</v>
      </c>
      <c r="G146" s="163"/>
      <c r="H146" s="163"/>
      <c r="I146" s="163"/>
    </row>
    <row r="147" ht="15">
      <c r="G147" s="16"/>
    </row>
    <row r="150" spans="1:8" ht="15">
      <c r="A150" s="162"/>
      <c r="B150" s="162"/>
      <c r="C150" s="162"/>
      <c r="D150" s="9"/>
      <c r="E150" s="9"/>
      <c r="G150" s="9"/>
      <c r="H150" s="9"/>
    </row>
    <row r="156" spans="1:2" ht="15.75">
      <c r="A156" s="155" t="s">
        <v>90</v>
      </c>
      <c r="B156" s="155"/>
    </row>
    <row r="157" spans="1:2" ht="15.75">
      <c r="A157" s="155" t="s">
        <v>37</v>
      </c>
      <c r="B157" s="155"/>
    </row>
    <row r="159" spans="1:8" ht="21.75">
      <c r="A159" s="133" t="s">
        <v>6</v>
      </c>
      <c r="B159" s="133"/>
      <c r="C159" s="133"/>
      <c r="D159" s="133"/>
      <c r="E159" s="133"/>
      <c r="F159" s="133"/>
      <c r="G159" s="133"/>
      <c r="H159" s="133"/>
    </row>
    <row r="160" spans="1:8" ht="18">
      <c r="A160" s="134" t="s">
        <v>73</v>
      </c>
      <c r="B160" s="134"/>
      <c r="C160" s="134"/>
      <c r="D160" s="134"/>
      <c r="E160" s="134"/>
      <c r="F160" s="134"/>
      <c r="G160" s="134"/>
      <c r="H160" s="134"/>
    </row>
    <row r="161" spans="1:8" ht="18">
      <c r="A161" s="134" t="s">
        <v>53</v>
      </c>
      <c r="B161" s="134"/>
      <c r="C161" s="134"/>
      <c r="D161" s="134"/>
      <c r="E161" s="134"/>
      <c r="F161" s="134"/>
      <c r="G161" s="134"/>
      <c r="H161" s="134"/>
    </row>
    <row r="162" spans="1:8" ht="15.75">
      <c r="A162" s="135" t="s">
        <v>8</v>
      </c>
      <c r="B162" s="136"/>
      <c r="C162" s="136"/>
      <c r="D162" s="137"/>
      <c r="E162" s="138" t="s">
        <v>12</v>
      </c>
      <c r="F162" s="139"/>
      <c r="G162" s="140"/>
      <c r="H162" s="146" t="s">
        <v>15</v>
      </c>
    </row>
    <row r="163" spans="1:8" ht="15" customHeight="1">
      <c r="A163" s="127" t="s">
        <v>5</v>
      </c>
      <c r="B163" s="130" t="s">
        <v>7</v>
      </c>
      <c r="C163" s="130" t="s">
        <v>10</v>
      </c>
      <c r="D163" s="130" t="s">
        <v>11</v>
      </c>
      <c r="E163" s="130" t="s">
        <v>5</v>
      </c>
      <c r="F163" s="130" t="s">
        <v>13</v>
      </c>
      <c r="G163" s="130" t="s">
        <v>14</v>
      </c>
      <c r="H163" s="158"/>
    </row>
    <row r="164" spans="1:8" ht="15">
      <c r="A164" s="128"/>
      <c r="B164" s="131"/>
      <c r="C164" s="131"/>
      <c r="D164" s="131"/>
      <c r="E164" s="131"/>
      <c r="F164" s="131"/>
      <c r="G164" s="131"/>
      <c r="H164" s="147"/>
    </row>
    <row r="165" spans="1:8" ht="21.75" customHeight="1">
      <c r="A165" s="47"/>
      <c r="B165" s="29" t="s">
        <v>54</v>
      </c>
      <c r="C165" s="30"/>
      <c r="D165" s="30"/>
      <c r="E165" s="29"/>
      <c r="F165" s="29" t="s">
        <v>63</v>
      </c>
      <c r="G165" s="30">
        <v>15400000</v>
      </c>
      <c r="H165" s="29"/>
    </row>
    <row r="166" spans="1:8" ht="21.75" customHeight="1">
      <c r="A166" s="1"/>
      <c r="B166" s="1" t="s">
        <v>72</v>
      </c>
      <c r="C166" s="5">
        <v>70100000</v>
      </c>
      <c r="D166" s="5">
        <f>C166</f>
        <v>70100000</v>
      </c>
      <c r="E166" s="1"/>
      <c r="F166" s="1" t="s">
        <v>64</v>
      </c>
      <c r="G166" s="5">
        <v>15400000</v>
      </c>
      <c r="H166" s="1"/>
    </row>
    <row r="167" spans="1:8" ht="21.75" customHeight="1">
      <c r="A167" s="1"/>
      <c r="B167" s="1"/>
      <c r="C167" s="5"/>
      <c r="D167" s="5"/>
      <c r="E167" s="1"/>
      <c r="F167" s="1" t="s">
        <v>65</v>
      </c>
      <c r="G167" s="5">
        <v>4900000</v>
      </c>
      <c r="H167" s="1"/>
    </row>
    <row r="168" spans="1:8" ht="21.75" customHeight="1">
      <c r="A168" s="1"/>
      <c r="B168" s="1"/>
      <c r="C168" s="5"/>
      <c r="D168" s="5"/>
      <c r="E168" s="1"/>
      <c r="F168" s="1" t="s">
        <v>92</v>
      </c>
      <c r="G168" s="5">
        <v>1200000</v>
      </c>
      <c r="H168" s="1"/>
    </row>
    <row r="169" spans="1:8" ht="21.75" customHeight="1">
      <c r="A169" s="1"/>
      <c r="B169" s="1"/>
      <c r="C169" s="5"/>
      <c r="D169" s="5"/>
      <c r="E169" s="1"/>
      <c r="F169" s="51" t="s">
        <v>88</v>
      </c>
      <c r="G169" s="52"/>
      <c r="H169" s="1"/>
    </row>
    <row r="170" spans="1:8" ht="21.75" customHeight="1">
      <c r="A170" s="1"/>
      <c r="B170" s="1"/>
      <c r="C170" s="5"/>
      <c r="D170" s="5"/>
      <c r="E170" s="1"/>
      <c r="F170" s="1" t="s">
        <v>55</v>
      </c>
      <c r="G170" s="5"/>
      <c r="H170" s="1"/>
    </row>
    <row r="171" spans="1:8" ht="21.75" customHeight="1">
      <c r="A171" s="1"/>
      <c r="B171" s="1"/>
      <c r="C171" s="5"/>
      <c r="D171" s="5"/>
      <c r="E171" s="1"/>
      <c r="F171" s="35" t="s">
        <v>74</v>
      </c>
      <c r="G171" s="5">
        <v>1500000</v>
      </c>
      <c r="H171" s="1"/>
    </row>
    <row r="172" spans="1:8" ht="21.75" customHeight="1">
      <c r="A172" s="14"/>
      <c r="B172" s="1"/>
      <c r="C172" s="5"/>
      <c r="D172" s="5"/>
      <c r="E172" s="1"/>
      <c r="F172" s="1" t="s">
        <v>56</v>
      </c>
      <c r="G172" s="50">
        <v>3900000</v>
      </c>
      <c r="H172" s="1"/>
    </row>
    <row r="173" spans="1:8" ht="21.75" customHeight="1">
      <c r="A173" s="14"/>
      <c r="B173" s="1"/>
      <c r="C173" s="5"/>
      <c r="D173" s="5"/>
      <c r="E173" s="1"/>
      <c r="F173" s="1" t="s">
        <v>68</v>
      </c>
      <c r="G173" s="5">
        <v>1700000</v>
      </c>
      <c r="H173" s="1"/>
    </row>
    <row r="174" spans="1:8" ht="21.75" customHeight="1">
      <c r="A174" s="14"/>
      <c r="B174" s="1"/>
      <c r="C174" s="5"/>
      <c r="D174" s="5"/>
      <c r="E174" s="1"/>
      <c r="F174" s="1" t="s">
        <v>71</v>
      </c>
      <c r="G174" s="5">
        <v>2050000</v>
      </c>
      <c r="H174" s="1"/>
    </row>
    <row r="175" spans="1:8" ht="21.75" customHeight="1">
      <c r="A175" s="14"/>
      <c r="B175" s="1"/>
      <c r="C175" s="5"/>
      <c r="D175" s="5"/>
      <c r="E175" s="1"/>
      <c r="F175" s="35" t="s">
        <v>75</v>
      </c>
      <c r="G175" s="5">
        <v>1000000</v>
      </c>
      <c r="H175" s="1"/>
    </row>
    <row r="176" spans="1:8" ht="21.75" customHeight="1">
      <c r="A176" s="14"/>
      <c r="B176" s="1"/>
      <c r="C176" s="5"/>
      <c r="D176" s="5"/>
      <c r="E176" s="1"/>
      <c r="F176" s="1" t="s">
        <v>69</v>
      </c>
      <c r="G176" s="5">
        <v>4400000</v>
      </c>
      <c r="H176" s="1"/>
    </row>
    <row r="177" spans="1:8" ht="21.75" customHeight="1">
      <c r="A177" s="14"/>
      <c r="B177" s="14"/>
      <c r="C177" s="5"/>
      <c r="D177" s="5"/>
      <c r="E177" s="1"/>
      <c r="F177" s="1" t="s">
        <v>70</v>
      </c>
      <c r="G177" s="5">
        <v>9000000</v>
      </c>
      <c r="H177" s="1"/>
    </row>
    <row r="178" spans="1:8" ht="21.75" customHeight="1">
      <c r="A178" s="14"/>
      <c r="B178" s="14"/>
      <c r="C178" s="5"/>
      <c r="D178" s="5"/>
      <c r="E178" s="1"/>
      <c r="F178" s="1" t="s">
        <v>93</v>
      </c>
      <c r="G178" s="5">
        <v>6900000</v>
      </c>
      <c r="H178" s="1"/>
    </row>
    <row r="179" spans="1:8" ht="21.75" customHeight="1">
      <c r="A179" s="14"/>
      <c r="B179" s="14"/>
      <c r="C179" s="5"/>
      <c r="D179" s="5"/>
      <c r="E179" s="1"/>
      <c r="F179" s="1" t="s">
        <v>94</v>
      </c>
      <c r="G179" s="5">
        <v>2300000</v>
      </c>
      <c r="H179" s="1"/>
    </row>
    <row r="180" spans="1:8" ht="21.75" customHeight="1">
      <c r="A180" s="14"/>
      <c r="B180" s="14"/>
      <c r="C180" s="5"/>
      <c r="D180" s="5"/>
      <c r="E180" s="1"/>
      <c r="F180" s="1"/>
      <c r="G180" s="31"/>
      <c r="H180" s="1"/>
    </row>
    <row r="181" spans="1:8" ht="15.75">
      <c r="A181" s="8"/>
      <c r="B181" s="8"/>
      <c r="C181" s="22">
        <f>SUM(C165:C180)</f>
        <v>70100000</v>
      </c>
      <c r="D181" s="22">
        <f>SUM(D165:D180)</f>
        <v>70100000</v>
      </c>
      <c r="E181" s="8"/>
      <c r="F181" s="8"/>
      <c r="G181" s="22">
        <f>SUM(G165:G180)</f>
        <v>69650000</v>
      </c>
      <c r="H181" s="56">
        <f>D181-G181</f>
        <v>450000</v>
      </c>
    </row>
    <row r="182" spans="3:8" ht="15.75">
      <c r="C182" s="10"/>
      <c r="D182" s="10"/>
      <c r="F182" s="141" t="s">
        <v>89</v>
      </c>
      <c r="G182" s="141"/>
      <c r="H182" s="141"/>
    </row>
    <row r="183" spans="4:8" ht="15.75">
      <c r="D183" s="44"/>
      <c r="E183" s="44"/>
      <c r="F183" s="163"/>
      <c r="G183" s="163"/>
      <c r="H183" s="163"/>
    </row>
    <row r="184" spans="6:9" ht="15.75">
      <c r="F184" s="163" t="s">
        <v>91</v>
      </c>
      <c r="G184" s="163"/>
      <c r="H184" s="163"/>
      <c r="I184" s="163"/>
    </row>
    <row r="185" ht="15">
      <c r="F185" s="16"/>
    </row>
    <row r="187" spans="1:8" ht="15">
      <c r="A187" s="162"/>
      <c r="B187" s="162"/>
      <c r="C187" s="162"/>
      <c r="D187" s="9"/>
      <c r="E187" s="9"/>
      <c r="G187" s="9"/>
      <c r="H187" s="9"/>
    </row>
    <row r="190" ht="15.75">
      <c r="A190" s="4" t="s">
        <v>4</v>
      </c>
    </row>
    <row r="191" ht="15.75">
      <c r="A191" s="4" t="s">
        <v>37</v>
      </c>
    </row>
    <row r="192" spans="1:8" ht="21.75">
      <c r="A192" s="133" t="s">
        <v>6</v>
      </c>
      <c r="B192" s="133"/>
      <c r="C192" s="133"/>
      <c r="D192" s="133"/>
      <c r="E192" s="133"/>
      <c r="F192" s="133"/>
      <c r="G192" s="133"/>
      <c r="H192" s="133"/>
    </row>
    <row r="193" spans="1:8" ht="18">
      <c r="A193" s="134" t="s">
        <v>95</v>
      </c>
      <c r="B193" s="134"/>
      <c r="C193" s="134"/>
      <c r="D193" s="134"/>
      <c r="E193" s="134"/>
      <c r="F193" s="134"/>
      <c r="G193" s="134"/>
      <c r="H193" s="134"/>
    </row>
    <row r="194" spans="1:8" ht="18">
      <c r="A194" s="134" t="s">
        <v>133</v>
      </c>
      <c r="B194" s="134"/>
      <c r="C194" s="134"/>
      <c r="D194" s="134"/>
      <c r="E194" s="134"/>
      <c r="F194" s="134"/>
      <c r="G194" s="134"/>
      <c r="H194" s="134"/>
    </row>
    <row r="195" spans="1:8" ht="15.75">
      <c r="A195" s="135" t="s">
        <v>8</v>
      </c>
      <c r="B195" s="136"/>
      <c r="C195" s="136"/>
      <c r="D195" s="137"/>
      <c r="E195" s="135" t="s">
        <v>87</v>
      </c>
      <c r="F195" s="136"/>
      <c r="G195" s="137"/>
      <c r="H195" s="146" t="s">
        <v>15</v>
      </c>
    </row>
    <row r="196" spans="1:8" ht="15" customHeight="1">
      <c r="A196" s="127" t="s">
        <v>5</v>
      </c>
      <c r="B196" s="130" t="s">
        <v>7</v>
      </c>
      <c r="C196" s="130" t="s">
        <v>10</v>
      </c>
      <c r="D196" s="130" t="s">
        <v>11</v>
      </c>
      <c r="E196" s="127" t="s">
        <v>5</v>
      </c>
      <c r="F196" s="130" t="s">
        <v>13</v>
      </c>
      <c r="G196" s="130" t="s">
        <v>14</v>
      </c>
      <c r="H196" s="158"/>
    </row>
    <row r="197" spans="1:8" ht="15">
      <c r="A197" s="128"/>
      <c r="B197" s="131"/>
      <c r="C197" s="131"/>
      <c r="D197" s="131"/>
      <c r="E197" s="128"/>
      <c r="F197" s="131"/>
      <c r="G197" s="131"/>
      <c r="H197" s="147"/>
    </row>
    <row r="198" spans="1:8" ht="24.75" customHeight="1">
      <c r="A198" s="47"/>
      <c r="B198" s="36" t="s">
        <v>132</v>
      </c>
      <c r="C198" s="30"/>
      <c r="D198" s="30"/>
      <c r="E198" s="29">
        <v>1</v>
      </c>
      <c r="F198" s="54" t="s">
        <v>134</v>
      </c>
      <c r="G198" s="30">
        <v>1900000</v>
      </c>
      <c r="H198" s="29"/>
    </row>
    <row r="199" spans="1:8" ht="24.75" customHeight="1">
      <c r="A199" s="1"/>
      <c r="B199" s="35" t="s">
        <v>96</v>
      </c>
      <c r="C199" s="55">
        <v>89020000</v>
      </c>
      <c r="D199" s="55">
        <f>C199</f>
        <v>89020000</v>
      </c>
      <c r="E199" s="1">
        <v>2</v>
      </c>
      <c r="F199" s="32" t="s">
        <v>135</v>
      </c>
      <c r="G199" s="5">
        <v>2500000</v>
      </c>
      <c r="H199" s="1"/>
    </row>
    <row r="200" spans="1:8" ht="24.75" customHeight="1">
      <c r="A200" s="1"/>
      <c r="B200" s="1"/>
      <c r="C200" s="5"/>
      <c r="D200" s="5"/>
      <c r="E200" s="1">
        <v>3</v>
      </c>
      <c r="F200" s="53" t="s">
        <v>136</v>
      </c>
      <c r="G200" s="5">
        <v>240000</v>
      </c>
      <c r="H200" s="1"/>
    </row>
    <row r="201" spans="1:8" ht="24.75" customHeight="1">
      <c r="A201" s="1"/>
      <c r="B201" s="1"/>
      <c r="C201" s="5"/>
      <c r="D201" s="5"/>
      <c r="E201" s="1">
        <v>4</v>
      </c>
      <c r="F201" s="32" t="s">
        <v>155</v>
      </c>
      <c r="G201" s="5">
        <v>500000</v>
      </c>
      <c r="H201" s="1"/>
    </row>
    <row r="202" spans="1:8" ht="24.75" customHeight="1">
      <c r="A202" s="1"/>
      <c r="B202" s="1"/>
      <c r="C202" s="5"/>
      <c r="D202" s="5"/>
      <c r="E202" s="1">
        <v>5</v>
      </c>
      <c r="F202" s="53" t="s">
        <v>156</v>
      </c>
      <c r="G202" s="5">
        <v>500000</v>
      </c>
      <c r="H202" s="1"/>
    </row>
    <row r="203" spans="1:8" ht="24.75" customHeight="1">
      <c r="A203" s="1"/>
      <c r="B203" s="1"/>
      <c r="C203" s="5"/>
      <c r="D203" s="5"/>
      <c r="E203" s="1">
        <v>6</v>
      </c>
      <c r="F203" s="32" t="s">
        <v>161</v>
      </c>
      <c r="G203" s="5">
        <v>2400000</v>
      </c>
      <c r="H203" s="1"/>
    </row>
    <row r="204" spans="1:8" ht="24.75" customHeight="1">
      <c r="A204" s="1"/>
      <c r="B204" s="1"/>
      <c r="C204" s="5"/>
      <c r="D204" s="5"/>
      <c r="E204" s="1">
        <v>7</v>
      </c>
      <c r="F204" s="32" t="s">
        <v>137</v>
      </c>
      <c r="G204" s="5">
        <v>8755000</v>
      </c>
      <c r="H204" s="1"/>
    </row>
    <row r="205" spans="1:8" ht="24.75" customHeight="1">
      <c r="A205" s="1"/>
      <c r="B205" s="1"/>
      <c r="C205" s="5"/>
      <c r="D205" s="5"/>
      <c r="E205" s="1">
        <v>8</v>
      </c>
      <c r="F205" s="53" t="s">
        <v>154</v>
      </c>
      <c r="G205" s="5">
        <v>500000</v>
      </c>
      <c r="H205" s="1"/>
    </row>
    <row r="206" spans="1:8" ht="24.75" customHeight="1">
      <c r="A206" s="1"/>
      <c r="B206" s="1"/>
      <c r="C206" s="5"/>
      <c r="D206" s="5"/>
      <c r="E206" s="1">
        <v>9</v>
      </c>
      <c r="F206" s="32" t="s">
        <v>138</v>
      </c>
      <c r="G206" s="5">
        <v>11585000</v>
      </c>
      <c r="H206" s="1"/>
    </row>
    <row r="207" spans="1:8" ht="24.75" customHeight="1">
      <c r="A207" s="1"/>
      <c r="B207" s="1"/>
      <c r="C207" s="5"/>
      <c r="D207" s="5"/>
      <c r="E207" s="1">
        <v>10</v>
      </c>
      <c r="F207" s="32" t="s">
        <v>139</v>
      </c>
      <c r="G207" s="5">
        <v>960000</v>
      </c>
      <c r="H207" s="1"/>
    </row>
    <row r="208" spans="1:8" ht="24.75" customHeight="1">
      <c r="A208" s="1"/>
      <c r="B208" s="1"/>
      <c r="C208" s="5"/>
      <c r="D208" s="5"/>
      <c r="E208" s="1">
        <v>11</v>
      </c>
      <c r="F208" s="53" t="s">
        <v>153</v>
      </c>
      <c r="G208" s="5">
        <v>500000</v>
      </c>
      <c r="H208" s="1"/>
    </row>
    <row r="209" spans="1:8" ht="24.75" customHeight="1">
      <c r="A209" s="1"/>
      <c r="B209" s="1"/>
      <c r="C209" s="5"/>
      <c r="D209" s="5"/>
      <c r="E209" s="1">
        <v>12</v>
      </c>
      <c r="F209" s="32" t="s">
        <v>140</v>
      </c>
      <c r="G209" s="5">
        <v>570000</v>
      </c>
      <c r="H209" s="1"/>
    </row>
    <row r="210" spans="1:8" ht="24.75" customHeight="1">
      <c r="A210" s="1"/>
      <c r="B210" s="1"/>
      <c r="C210" s="5"/>
      <c r="D210" s="5"/>
      <c r="E210" s="1">
        <v>13</v>
      </c>
      <c r="F210" s="53" t="s">
        <v>141</v>
      </c>
      <c r="G210" s="5">
        <v>2520000</v>
      </c>
      <c r="H210" s="1"/>
    </row>
    <row r="211" spans="1:8" ht="24.75" customHeight="1">
      <c r="A211" s="1"/>
      <c r="B211" s="1"/>
      <c r="C211" s="5"/>
      <c r="D211" s="5"/>
      <c r="E211" s="1">
        <v>14</v>
      </c>
      <c r="F211" s="32" t="s">
        <v>138</v>
      </c>
      <c r="G211" s="50">
        <v>11760000</v>
      </c>
      <c r="H211" s="1"/>
    </row>
    <row r="212" spans="1:8" ht="24.75" customHeight="1">
      <c r="A212" s="1"/>
      <c r="B212" s="1"/>
      <c r="C212" s="5"/>
      <c r="D212" s="5"/>
      <c r="E212" s="1">
        <v>15</v>
      </c>
      <c r="F212" s="32" t="s">
        <v>142</v>
      </c>
      <c r="G212" s="5">
        <v>5912000</v>
      </c>
      <c r="H212" s="1"/>
    </row>
    <row r="213" spans="1:8" ht="24.75" customHeight="1">
      <c r="A213" s="1"/>
      <c r="B213" s="1"/>
      <c r="C213" s="5"/>
      <c r="D213" s="5"/>
      <c r="E213" s="1">
        <v>16</v>
      </c>
      <c r="F213" s="32" t="s">
        <v>143</v>
      </c>
      <c r="G213" s="5">
        <v>4260000</v>
      </c>
      <c r="H213" s="1"/>
    </row>
    <row r="214" spans="1:8" ht="24.75" customHeight="1">
      <c r="A214" s="1"/>
      <c r="B214" s="1"/>
      <c r="C214" s="5"/>
      <c r="D214" s="5"/>
      <c r="E214" s="1">
        <v>17</v>
      </c>
      <c r="F214" s="53" t="s">
        <v>152</v>
      </c>
      <c r="G214" s="5">
        <v>500000</v>
      </c>
      <c r="H214" s="1"/>
    </row>
    <row r="215" spans="1:8" ht="24.75" customHeight="1">
      <c r="A215" s="1"/>
      <c r="B215" s="1"/>
      <c r="C215" s="5"/>
      <c r="D215" s="5"/>
      <c r="E215" s="1">
        <v>18</v>
      </c>
      <c r="F215" s="53" t="s">
        <v>144</v>
      </c>
      <c r="G215" s="5">
        <v>5000000</v>
      </c>
      <c r="H215" s="1"/>
    </row>
    <row r="216" spans="1:8" ht="24.75" customHeight="1">
      <c r="A216" s="1"/>
      <c r="B216" s="1"/>
      <c r="C216" s="5"/>
      <c r="D216" s="5"/>
      <c r="E216" s="1">
        <v>19</v>
      </c>
      <c r="F216" s="32" t="s">
        <v>160</v>
      </c>
      <c r="G216" s="5">
        <v>3475000</v>
      </c>
      <c r="H216" s="1"/>
    </row>
    <row r="217" spans="1:8" ht="24.75" customHeight="1">
      <c r="A217" s="1"/>
      <c r="B217" s="1"/>
      <c r="C217" s="5"/>
      <c r="D217" s="5"/>
      <c r="E217" s="1">
        <v>20</v>
      </c>
      <c r="F217" s="53" t="s">
        <v>149</v>
      </c>
      <c r="G217" s="5">
        <v>500000</v>
      </c>
      <c r="H217" s="1"/>
    </row>
    <row r="218" spans="1:8" ht="24.75" customHeight="1">
      <c r="A218" s="1"/>
      <c r="B218" s="1"/>
      <c r="C218" s="5"/>
      <c r="D218" s="5"/>
      <c r="E218" s="1">
        <v>21</v>
      </c>
      <c r="F218" s="32" t="s">
        <v>158</v>
      </c>
      <c r="G218" s="5">
        <v>2645000</v>
      </c>
      <c r="H218" s="1"/>
    </row>
    <row r="219" spans="1:8" ht="24.75" customHeight="1">
      <c r="A219" s="1"/>
      <c r="B219" s="1"/>
      <c r="C219" s="5"/>
      <c r="D219" s="5"/>
      <c r="E219" s="1">
        <v>22</v>
      </c>
      <c r="F219" s="32" t="s">
        <v>146</v>
      </c>
      <c r="G219" s="5">
        <v>2760000</v>
      </c>
      <c r="H219" s="1"/>
    </row>
    <row r="220" spans="1:8" ht="24.75" customHeight="1">
      <c r="A220" s="1"/>
      <c r="B220" s="1"/>
      <c r="C220" s="5"/>
      <c r="D220" s="5"/>
      <c r="E220" s="1">
        <v>23</v>
      </c>
      <c r="F220" s="53" t="s">
        <v>148</v>
      </c>
      <c r="G220" s="5">
        <v>500000</v>
      </c>
      <c r="H220" s="1"/>
    </row>
    <row r="221" spans="1:8" ht="24.75" customHeight="1">
      <c r="A221" s="1"/>
      <c r="B221" s="1"/>
      <c r="C221" s="5"/>
      <c r="D221" s="5"/>
      <c r="E221" s="1">
        <v>24</v>
      </c>
      <c r="F221" s="32" t="s">
        <v>145</v>
      </c>
      <c r="G221" s="5">
        <v>5932000</v>
      </c>
      <c r="H221" s="1"/>
    </row>
    <row r="222" spans="1:8" ht="24.75" customHeight="1">
      <c r="A222" s="1"/>
      <c r="B222" s="1"/>
      <c r="C222" s="5"/>
      <c r="D222" s="5"/>
      <c r="E222" s="1">
        <v>25</v>
      </c>
      <c r="F222" s="32" t="s">
        <v>159</v>
      </c>
      <c r="G222" s="5">
        <v>2925000</v>
      </c>
      <c r="H222" s="1"/>
    </row>
    <row r="223" spans="1:8" ht="24.75" customHeight="1">
      <c r="A223" s="1"/>
      <c r="B223" s="1"/>
      <c r="C223" s="5"/>
      <c r="D223" s="5"/>
      <c r="E223" s="1">
        <v>26</v>
      </c>
      <c r="F223" s="53" t="s">
        <v>150</v>
      </c>
      <c r="G223" s="5">
        <v>500000</v>
      </c>
      <c r="H223" s="1"/>
    </row>
    <row r="224" spans="1:8" ht="24.75" customHeight="1">
      <c r="A224" s="1"/>
      <c r="B224" s="1"/>
      <c r="C224" s="5"/>
      <c r="D224" s="5"/>
      <c r="E224" s="1">
        <v>27</v>
      </c>
      <c r="F224" s="53" t="s">
        <v>151</v>
      </c>
      <c r="G224" s="5">
        <v>500000</v>
      </c>
      <c r="H224" s="1"/>
    </row>
    <row r="225" spans="1:8" ht="24.75" customHeight="1">
      <c r="A225" s="1"/>
      <c r="B225" s="1"/>
      <c r="C225" s="5"/>
      <c r="D225" s="5"/>
      <c r="E225" s="1">
        <v>28</v>
      </c>
      <c r="F225" s="32" t="s">
        <v>147</v>
      </c>
      <c r="G225" s="5">
        <v>3591000</v>
      </c>
      <c r="H225" s="1"/>
    </row>
    <row r="226" spans="1:8" ht="24.75" customHeight="1">
      <c r="A226" s="2"/>
      <c r="B226" s="2"/>
      <c r="C226" s="24"/>
      <c r="D226" s="24"/>
      <c r="E226" s="2">
        <v>29</v>
      </c>
      <c r="F226" s="33" t="s">
        <v>157</v>
      </c>
      <c r="G226" s="24">
        <v>4830000</v>
      </c>
      <c r="H226" s="2"/>
    </row>
    <row r="227" spans="1:8" ht="24.75" customHeight="1">
      <c r="A227" s="11"/>
      <c r="B227" s="17" t="s">
        <v>62</v>
      </c>
      <c r="C227" s="23">
        <f>SUM(C198:C221)</f>
        <v>89020000</v>
      </c>
      <c r="D227" s="23">
        <f>SUM(D198:D221)</f>
        <v>89020000</v>
      </c>
      <c r="E227" s="11"/>
      <c r="F227" s="11"/>
      <c r="G227" s="23">
        <f>SUM(G198:G226)</f>
        <v>89020000</v>
      </c>
      <c r="H227" s="23">
        <f>D227-G227</f>
        <v>0</v>
      </c>
    </row>
    <row r="228" spans="3:8" ht="15.75">
      <c r="C228" s="10"/>
      <c r="D228" s="10"/>
      <c r="F228" s="159" t="s">
        <v>104</v>
      </c>
      <c r="G228" s="159"/>
      <c r="H228" s="159"/>
    </row>
    <row r="229" spans="1:8" ht="16.5">
      <c r="A229" s="156" t="s">
        <v>79</v>
      </c>
      <c r="B229" s="156"/>
      <c r="C229" s="156"/>
      <c r="E229" s="48"/>
      <c r="G229" s="48" t="s">
        <v>18</v>
      </c>
      <c r="H229" s="48"/>
    </row>
    <row r="236" spans="1:8" ht="15">
      <c r="A236" s="148" t="s">
        <v>76</v>
      </c>
      <c r="B236" s="148"/>
      <c r="C236" s="148"/>
      <c r="E236" s="9"/>
      <c r="G236" s="9" t="s">
        <v>20</v>
      </c>
      <c r="H236" s="9"/>
    </row>
  </sheetData>
  <sheetProtection/>
  <mergeCells count="117">
    <mergeCell ref="F184:I184"/>
    <mergeCell ref="F183:H183"/>
    <mergeCell ref="A187:C187"/>
    <mergeCell ref="C163:C164"/>
    <mergeCell ref="D163:D164"/>
    <mergeCell ref="E163:E164"/>
    <mergeCell ref="F163:F164"/>
    <mergeCell ref="H162:H164"/>
    <mergeCell ref="F182:H182"/>
    <mergeCell ref="G163:G164"/>
    <mergeCell ref="B129:B130"/>
    <mergeCell ref="D146:E146"/>
    <mergeCell ref="D129:D130"/>
    <mergeCell ref="E129:E130"/>
    <mergeCell ref="F145:H145"/>
    <mergeCell ref="A159:H159"/>
    <mergeCell ref="A160:H160"/>
    <mergeCell ref="A161:H161"/>
    <mergeCell ref="A162:D162"/>
    <mergeCell ref="B163:B164"/>
    <mergeCell ref="E162:G162"/>
    <mergeCell ref="A93:H93"/>
    <mergeCell ref="A94:H94"/>
    <mergeCell ref="H96:H98"/>
    <mergeCell ref="E96:G96"/>
    <mergeCell ref="A95:H95"/>
    <mergeCell ref="C129:C130"/>
    <mergeCell ref="A96:D96"/>
    <mergeCell ref="H128:H130"/>
    <mergeCell ref="A115:C115"/>
    <mergeCell ref="A128:D128"/>
    <mergeCell ref="A150:C150"/>
    <mergeCell ref="G97:G98"/>
    <mergeCell ref="A108:C108"/>
    <mergeCell ref="B97:B98"/>
    <mergeCell ref="A125:H125"/>
    <mergeCell ref="F129:F130"/>
    <mergeCell ref="G129:G130"/>
    <mergeCell ref="F105:H105"/>
    <mergeCell ref="F146:I146"/>
    <mergeCell ref="A126:H126"/>
    <mergeCell ref="E128:G128"/>
    <mergeCell ref="A66:H66"/>
    <mergeCell ref="A61:C61"/>
    <mergeCell ref="A89:C89"/>
    <mergeCell ref="A84:C84"/>
    <mergeCell ref="C97:C98"/>
    <mergeCell ref="B69:B70"/>
    <mergeCell ref="A67:H67"/>
    <mergeCell ref="G89:H89"/>
    <mergeCell ref="G38:G39"/>
    <mergeCell ref="F53:H53"/>
    <mergeCell ref="C38:C39"/>
    <mergeCell ref="D38:D39"/>
    <mergeCell ref="E38:E39"/>
    <mergeCell ref="A38:A39"/>
    <mergeCell ref="H37:H39"/>
    <mergeCell ref="A65:H65"/>
    <mergeCell ref="E69:E70"/>
    <mergeCell ref="D69:D70"/>
    <mergeCell ref="E68:G68"/>
    <mergeCell ref="G69:G70"/>
    <mergeCell ref="A68:D68"/>
    <mergeCell ref="H68:H70"/>
    <mergeCell ref="A54:C54"/>
    <mergeCell ref="F38:F39"/>
    <mergeCell ref="D97:D98"/>
    <mergeCell ref="E97:E98"/>
    <mergeCell ref="F97:F98"/>
    <mergeCell ref="A34:H34"/>
    <mergeCell ref="A35:H35"/>
    <mergeCell ref="A36:H36"/>
    <mergeCell ref="A37:D37"/>
    <mergeCell ref="C69:C70"/>
    <mergeCell ref="F69:F70"/>
    <mergeCell ref="E37:G37"/>
    <mergeCell ref="A3:H3"/>
    <mergeCell ref="A4:H4"/>
    <mergeCell ref="A5:H5"/>
    <mergeCell ref="A6:D6"/>
    <mergeCell ref="E6:G6"/>
    <mergeCell ref="H6:H8"/>
    <mergeCell ref="F7:F8"/>
    <mergeCell ref="G7:G8"/>
    <mergeCell ref="A7:A8"/>
    <mergeCell ref="H195:H197"/>
    <mergeCell ref="A196:A197"/>
    <mergeCell ref="F228:H228"/>
    <mergeCell ref="A19:C19"/>
    <mergeCell ref="B38:B39"/>
    <mergeCell ref="G19:H19"/>
    <mergeCell ref="A163:A164"/>
    <mergeCell ref="A129:A130"/>
    <mergeCell ref="A97:A98"/>
    <mergeCell ref="A69:A70"/>
    <mergeCell ref="A193:H193"/>
    <mergeCell ref="A229:C229"/>
    <mergeCell ref="A127:H127"/>
    <mergeCell ref="A236:C236"/>
    <mergeCell ref="C196:C197"/>
    <mergeCell ref="D196:D197"/>
    <mergeCell ref="E196:E197"/>
    <mergeCell ref="A194:H194"/>
    <mergeCell ref="A195:D195"/>
    <mergeCell ref="E195:G195"/>
    <mergeCell ref="B196:B197"/>
    <mergeCell ref="A156:B156"/>
    <mergeCell ref="A157:B157"/>
    <mergeCell ref="F18:H18"/>
    <mergeCell ref="C7:C8"/>
    <mergeCell ref="D7:D8"/>
    <mergeCell ref="E7:E8"/>
    <mergeCell ref="F196:F197"/>
    <mergeCell ref="G196:G197"/>
    <mergeCell ref="A192:H192"/>
  </mergeCells>
  <printOptions/>
  <pageMargins left="0.2" right="0.17" top="0.2" bottom="0.16" header="0.21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71"/>
  <sheetViews>
    <sheetView tabSelected="1" zoomScalePageLayoutView="0" workbookViewId="0" topLeftCell="A28">
      <selection activeCell="F125" sqref="F125"/>
    </sheetView>
  </sheetViews>
  <sheetFormatPr defaultColWidth="8.796875" defaultRowHeight="15"/>
  <cols>
    <col min="1" max="1" width="2.69921875" style="0" customWidth="1"/>
    <col min="2" max="2" width="19.59765625" style="0" customWidth="1"/>
    <col min="3" max="3" width="5" style="0" customWidth="1"/>
    <col min="4" max="5" width="11.09765625" style="0" customWidth="1"/>
    <col min="6" max="6" width="5.19921875" style="0" customWidth="1"/>
    <col min="7" max="7" width="53.8984375" style="0" customWidth="1"/>
    <col min="8" max="8" width="14.59765625" style="0" customWidth="1"/>
    <col min="9" max="9" width="10.59765625" style="0" customWidth="1"/>
  </cols>
  <sheetData>
    <row r="3" ht="15.75">
      <c r="A3" s="4" t="s">
        <v>4</v>
      </c>
    </row>
    <row r="4" ht="15.75">
      <c r="A4" s="4" t="s">
        <v>196</v>
      </c>
    </row>
    <row r="5" spans="1:9" ht="30" customHeight="1">
      <c r="A5" s="171" t="s">
        <v>262</v>
      </c>
      <c r="B5" s="171"/>
      <c r="C5" s="171"/>
      <c r="D5" s="171"/>
      <c r="E5" s="171"/>
      <c r="F5" s="171"/>
      <c r="G5" s="171"/>
      <c r="H5" s="171"/>
      <c r="I5" s="171"/>
    </row>
    <row r="6" spans="1:9" ht="18">
      <c r="A6" s="134" t="s">
        <v>261</v>
      </c>
      <c r="B6" s="134"/>
      <c r="C6" s="134"/>
      <c r="D6" s="134"/>
      <c r="E6" s="134"/>
      <c r="F6" s="134"/>
      <c r="G6" s="134"/>
      <c r="H6" s="134"/>
      <c r="I6" s="134"/>
    </row>
    <row r="7" spans="1:9" ht="18">
      <c r="A7" s="134" t="s">
        <v>236</v>
      </c>
      <c r="B7" s="134"/>
      <c r="C7" s="134"/>
      <c r="D7" s="134"/>
      <c r="E7" s="134"/>
      <c r="F7" s="134"/>
      <c r="G7" s="134"/>
      <c r="H7" s="134"/>
      <c r="I7" s="134"/>
    </row>
    <row r="8" spans="1:9" ht="24.75" customHeight="1">
      <c r="A8" s="172" t="s">
        <v>8</v>
      </c>
      <c r="B8" s="173"/>
      <c r="C8" s="173"/>
      <c r="D8" s="173"/>
      <c r="E8" s="174"/>
      <c r="F8" s="172" t="s">
        <v>12</v>
      </c>
      <c r="G8" s="173"/>
      <c r="H8" s="173"/>
      <c r="I8" s="169" t="s">
        <v>15</v>
      </c>
    </row>
    <row r="9" spans="1:9" ht="24.75" customHeight="1">
      <c r="A9" s="176" t="s">
        <v>5</v>
      </c>
      <c r="B9" s="169" t="s">
        <v>7</v>
      </c>
      <c r="C9" s="169" t="s">
        <v>9</v>
      </c>
      <c r="D9" s="167" t="s">
        <v>10</v>
      </c>
      <c r="E9" s="167" t="s">
        <v>11</v>
      </c>
      <c r="F9" s="167" t="s">
        <v>5</v>
      </c>
      <c r="G9" s="167" t="s">
        <v>13</v>
      </c>
      <c r="H9" s="167" t="s">
        <v>14</v>
      </c>
      <c r="I9" s="175"/>
    </row>
    <row r="10" spans="1:9" ht="32.25" customHeight="1">
      <c r="A10" s="177"/>
      <c r="B10" s="170"/>
      <c r="C10" s="170"/>
      <c r="D10" s="168"/>
      <c r="E10" s="168"/>
      <c r="F10" s="168"/>
      <c r="G10" s="168"/>
      <c r="H10" s="168"/>
      <c r="I10" s="170"/>
    </row>
    <row r="11" spans="1:9" ht="22.5" customHeight="1">
      <c r="A11" s="103"/>
      <c r="B11" s="104"/>
      <c r="C11" s="104"/>
      <c r="D11" s="106"/>
      <c r="E11" s="106"/>
      <c r="F11" s="104">
        <v>1</v>
      </c>
      <c r="G11" s="104" t="s">
        <v>265</v>
      </c>
      <c r="H11" s="106">
        <v>5710000</v>
      </c>
      <c r="I11" s="29"/>
    </row>
    <row r="12" spans="1:9" ht="22.5" customHeight="1">
      <c r="A12" s="105"/>
      <c r="B12" s="107" t="s">
        <v>263</v>
      </c>
      <c r="C12" s="107"/>
      <c r="D12" s="110">
        <v>51030000</v>
      </c>
      <c r="E12" s="110">
        <f>D12</f>
        <v>51030000</v>
      </c>
      <c r="F12" s="107">
        <v>2</v>
      </c>
      <c r="G12" s="107" t="s">
        <v>266</v>
      </c>
      <c r="H12" s="108">
        <v>19656000</v>
      </c>
      <c r="I12" s="1"/>
    </row>
    <row r="13" spans="1:9" ht="22.5" customHeight="1">
      <c r="A13" s="105"/>
      <c r="B13" s="107" t="s">
        <v>264</v>
      </c>
      <c r="C13" s="107"/>
      <c r="D13" s="107"/>
      <c r="E13" s="107"/>
      <c r="F13" s="107">
        <v>3</v>
      </c>
      <c r="G13" s="107" t="s">
        <v>267</v>
      </c>
      <c r="H13" s="108">
        <v>20034000</v>
      </c>
      <c r="I13" s="1"/>
    </row>
    <row r="14" spans="1:9" ht="22.5" customHeight="1">
      <c r="A14" s="105"/>
      <c r="B14" s="107"/>
      <c r="C14" s="107"/>
      <c r="D14" s="108"/>
      <c r="E14" s="108"/>
      <c r="F14" s="107"/>
      <c r="G14" s="107"/>
      <c r="H14" s="108"/>
      <c r="I14" s="1"/>
    </row>
    <row r="15" spans="1:9" ht="22.5" customHeight="1">
      <c r="A15" s="1"/>
      <c r="B15" s="1"/>
      <c r="C15" s="1"/>
      <c r="D15" s="5"/>
      <c r="E15" s="5"/>
      <c r="F15" s="1"/>
      <c r="G15" s="35"/>
      <c r="H15" s="5"/>
      <c r="I15" s="1"/>
    </row>
    <row r="16" spans="1:9" ht="22.5" customHeight="1">
      <c r="A16" s="1"/>
      <c r="B16" s="1"/>
      <c r="C16" s="1"/>
      <c r="D16" s="5"/>
      <c r="E16" s="5"/>
      <c r="F16" s="1"/>
      <c r="G16" s="35"/>
      <c r="H16" s="5"/>
      <c r="I16" s="1"/>
    </row>
    <row r="17" spans="1:9" ht="22.5" customHeight="1">
      <c r="A17" s="1"/>
      <c r="B17" s="1"/>
      <c r="C17" s="1"/>
      <c r="D17" s="5"/>
      <c r="E17" s="5"/>
      <c r="F17" s="1"/>
      <c r="G17" s="32"/>
      <c r="H17" s="5"/>
      <c r="I17" s="1"/>
    </row>
    <row r="18" spans="1:9" ht="22.5" customHeight="1">
      <c r="A18" s="2"/>
      <c r="B18" s="2"/>
      <c r="C18" s="2"/>
      <c r="D18" s="24"/>
      <c r="E18" s="24"/>
      <c r="F18" s="2"/>
      <c r="G18" s="33"/>
      <c r="H18" s="24"/>
      <c r="I18" s="2"/>
    </row>
    <row r="19" spans="1:9" ht="24.75" customHeight="1">
      <c r="A19" s="8"/>
      <c r="B19" s="109" t="s">
        <v>62</v>
      </c>
      <c r="C19" s="8"/>
      <c r="D19" s="22">
        <f>SUM(D11:D18)</f>
        <v>51030000</v>
      </c>
      <c r="E19" s="22">
        <f>SUM(E11:E18)</f>
        <v>51030000</v>
      </c>
      <c r="F19" s="8"/>
      <c r="G19" s="8"/>
      <c r="H19" s="22">
        <f>SUM(H11:H18)</f>
        <v>45400000</v>
      </c>
      <c r="I19" s="22">
        <f>E19-H19</f>
        <v>5630000</v>
      </c>
    </row>
    <row r="20" spans="7:9" ht="15.75">
      <c r="G20" s="141"/>
      <c r="H20" s="141"/>
      <c r="I20" s="141"/>
    </row>
    <row r="21" spans="1:9" ht="28.5" customHeight="1">
      <c r="A21" s="165" t="s">
        <v>329</v>
      </c>
      <c r="B21" s="165"/>
      <c r="C21" s="165"/>
      <c r="D21" s="165"/>
      <c r="E21" s="165" t="s">
        <v>278</v>
      </c>
      <c r="F21" s="165"/>
      <c r="G21" s="165"/>
      <c r="H21" s="165" t="s">
        <v>279</v>
      </c>
      <c r="I21" s="165"/>
    </row>
    <row r="22" spans="1:9" ht="15.75">
      <c r="A22" s="99"/>
      <c r="B22" s="99"/>
      <c r="C22" s="99"/>
      <c r="D22" s="99"/>
      <c r="E22" s="99"/>
      <c r="F22" s="99"/>
      <c r="G22" s="99"/>
      <c r="H22" s="99"/>
      <c r="I22" s="99"/>
    </row>
    <row r="23" spans="1:9" ht="15.75">
      <c r="A23" s="99"/>
      <c r="B23" s="99"/>
      <c r="C23" s="99"/>
      <c r="D23" s="99"/>
      <c r="E23" s="99"/>
      <c r="F23" s="99"/>
      <c r="G23" s="99"/>
      <c r="H23" s="99"/>
      <c r="I23" s="99"/>
    </row>
    <row r="24" spans="1:9" ht="15.75">
      <c r="A24" s="99"/>
      <c r="B24" s="99"/>
      <c r="C24" s="99"/>
      <c r="D24" s="99"/>
      <c r="E24" s="99"/>
      <c r="F24" s="99"/>
      <c r="G24" s="101"/>
      <c r="H24" s="99"/>
      <c r="I24" s="99"/>
    </row>
    <row r="25" spans="1:9" ht="15.75">
      <c r="A25" s="99"/>
      <c r="B25" s="99"/>
      <c r="C25" s="99"/>
      <c r="D25" s="99"/>
      <c r="E25" s="99"/>
      <c r="F25" s="99"/>
      <c r="G25" s="99"/>
      <c r="H25" s="99"/>
      <c r="I25" s="99"/>
    </row>
    <row r="26" spans="1:9" ht="15.75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22.5" customHeight="1">
      <c r="A27" s="164" t="s">
        <v>280</v>
      </c>
      <c r="B27" s="164"/>
      <c r="C27" s="164"/>
      <c r="D27" s="164"/>
      <c r="E27" s="164" t="s">
        <v>281</v>
      </c>
      <c r="F27" s="164"/>
      <c r="G27" s="164"/>
      <c r="H27" s="164" t="s">
        <v>282</v>
      </c>
      <c r="I27" s="164"/>
    </row>
    <row r="28" spans="1:9" ht="15">
      <c r="A28" s="9"/>
      <c r="B28" s="9"/>
      <c r="C28" s="9"/>
      <c r="D28" s="9"/>
      <c r="E28" s="9"/>
      <c r="F28" s="9"/>
      <c r="G28" s="9"/>
      <c r="H28" s="9"/>
      <c r="I28" s="9"/>
    </row>
    <row r="29" ht="15.75">
      <c r="A29" s="4" t="s">
        <v>4</v>
      </c>
    </row>
    <row r="30" ht="15.75">
      <c r="A30" s="4" t="s">
        <v>196</v>
      </c>
    </row>
    <row r="31" spans="1:9" ht="22.5">
      <c r="A31" s="178" t="s">
        <v>262</v>
      </c>
      <c r="B31" s="178"/>
      <c r="C31" s="178"/>
      <c r="D31" s="178"/>
      <c r="E31" s="178"/>
      <c r="F31" s="178"/>
      <c r="G31" s="178"/>
      <c r="H31" s="178"/>
      <c r="I31" s="178"/>
    </row>
    <row r="32" spans="1:9" ht="18">
      <c r="A32" s="134" t="s">
        <v>268</v>
      </c>
      <c r="B32" s="134"/>
      <c r="C32" s="134"/>
      <c r="D32" s="134"/>
      <c r="E32" s="134"/>
      <c r="F32" s="134"/>
      <c r="G32" s="134"/>
      <c r="H32" s="134"/>
      <c r="I32" s="134"/>
    </row>
    <row r="33" spans="1:9" ht="19.5">
      <c r="A33" s="179" t="s">
        <v>269</v>
      </c>
      <c r="B33" s="179"/>
      <c r="C33" s="179"/>
      <c r="D33" s="179"/>
      <c r="E33" s="179"/>
      <c r="F33" s="179"/>
      <c r="G33" s="179"/>
      <c r="H33" s="179"/>
      <c r="I33" s="179"/>
    </row>
    <row r="34" spans="1:9" ht="15.75" customHeight="1">
      <c r="A34" s="180" t="s">
        <v>239</v>
      </c>
      <c r="B34" s="180"/>
      <c r="C34" s="180"/>
      <c r="D34" s="180"/>
      <c r="E34" s="180"/>
      <c r="F34" s="180" t="s">
        <v>12</v>
      </c>
      <c r="G34" s="180"/>
      <c r="H34" s="180"/>
      <c r="I34" s="181" t="s">
        <v>15</v>
      </c>
    </row>
    <row r="35" spans="1:9" ht="15" customHeight="1">
      <c r="A35" s="184" t="s">
        <v>5</v>
      </c>
      <c r="B35" s="186" t="s">
        <v>7</v>
      </c>
      <c r="C35" s="186" t="s">
        <v>9</v>
      </c>
      <c r="D35" s="187" t="s">
        <v>10</v>
      </c>
      <c r="E35" s="187" t="s">
        <v>11</v>
      </c>
      <c r="F35" s="187" t="s">
        <v>5</v>
      </c>
      <c r="G35" s="187" t="s">
        <v>13</v>
      </c>
      <c r="H35" s="187" t="s">
        <v>14</v>
      </c>
      <c r="I35" s="182"/>
    </row>
    <row r="36" spans="1:9" ht="38.25" customHeight="1">
      <c r="A36" s="185"/>
      <c r="B36" s="183"/>
      <c r="C36" s="183"/>
      <c r="D36" s="188"/>
      <c r="E36" s="188"/>
      <c r="F36" s="188"/>
      <c r="G36" s="188"/>
      <c r="H36" s="188"/>
      <c r="I36" s="183"/>
    </row>
    <row r="37" spans="1:9" ht="30" customHeight="1">
      <c r="A37" s="47"/>
      <c r="B37" s="93" t="s">
        <v>263</v>
      </c>
      <c r="C37" s="93"/>
      <c r="D37" s="93"/>
      <c r="E37" s="93"/>
      <c r="F37" s="54">
        <v>1</v>
      </c>
      <c r="G37" s="93" t="s">
        <v>270</v>
      </c>
      <c r="H37" s="96">
        <v>10000000</v>
      </c>
      <c r="I37" s="29"/>
    </row>
    <row r="38" spans="1:9" ht="30" customHeight="1">
      <c r="A38" s="1"/>
      <c r="B38" s="95" t="s">
        <v>264</v>
      </c>
      <c r="C38" s="95"/>
      <c r="D38" s="110">
        <v>58240000</v>
      </c>
      <c r="E38" s="110">
        <f>D38</f>
        <v>58240000</v>
      </c>
      <c r="F38" s="32">
        <v>2</v>
      </c>
      <c r="G38" s="95" t="s">
        <v>271</v>
      </c>
      <c r="H38" s="110">
        <v>10975000</v>
      </c>
      <c r="I38" s="1"/>
    </row>
    <row r="39" spans="1:9" ht="30" customHeight="1">
      <c r="A39" s="1"/>
      <c r="B39" s="95"/>
      <c r="C39" s="95"/>
      <c r="D39" s="94"/>
      <c r="E39" s="94"/>
      <c r="F39" s="32">
        <v>3</v>
      </c>
      <c r="G39" s="95" t="s">
        <v>272</v>
      </c>
      <c r="H39" s="110">
        <v>12936000</v>
      </c>
      <c r="I39" s="1"/>
    </row>
    <row r="40" spans="1:9" ht="30" customHeight="1">
      <c r="A40" s="1"/>
      <c r="B40" s="95"/>
      <c r="C40" s="95"/>
      <c r="D40" s="94"/>
      <c r="E40" s="94"/>
      <c r="F40" s="32">
        <v>4</v>
      </c>
      <c r="G40" s="95" t="s">
        <v>273</v>
      </c>
      <c r="H40" s="110">
        <v>3310000</v>
      </c>
      <c r="I40" s="1"/>
    </row>
    <row r="41" spans="1:9" ht="30" customHeight="1">
      <c r="A41" s="1"/>
      <c r="B41" s="95"/>
      <c r="C41" s="95"/>
      <c r="D41" s="94"/>
      <c r="E41" s="94"/>
      <c r="F41" s="32">
        <v>5</v>
      </c>
      <c r="G41" s="95" t="s">
        <v>274</v>
      </c>
      <c r="H41" s="110">
        <v>2500000</v>
      </c>
      <c r="I41" s="1"/>
    </row>
    <row r="42" spans="1:9" ht="30" customHeight="1">
      <c r="A42" s="14"/>
      <c r="B42" s="95"/>
      <c r="C42" s="95"/>
      <c r="D42" s="94"/>
      <c r="E42" s="94"/>
      <c r="F42" s="54">
        <v>6</v>
      </c>
      <c r="G42" s="95" t="s">
        <v>275</v>
      </c>
      <c r="H42" s="110">
        <v>2500000</v>
      </c>
      <c r="I42" s="14"/>
    </row>
    <row r="43" spans="1:9" ht="30" customHeight="1">
      <c r="A43" s="14"/>
      <c r="B43" s="95"/>
      <c r="C43" s="95"/>
      <c r="D43" s="94"/>
      <c r="E43" s="94"/>
      <c r="F43" s="32">
        <v>7</v>
      </c>
      <c r="G43" s="95" t="s">
        <v>276</v>
      </c>
      <c r="H43" s="110">
        <v>5000000</v>
      </c>
      <c r="I43" s="14"/>
    </row>
    <row r="44" spans="1:9" ht="30" customHeight="1">
      <c r="A44" s="14"/>
      <c r="B44" s="95"/>
      <c r="C44" s="95"/>
      <c r="D44" s="94"/>
      <c r="E44" s="94"/>
      <c r="F44" s="32">
        <v>8</v>
      </c>
      <c r="G44" s="95" t="s">
        <v>277</v>
      </c>
      <c r="H44" s="110">
        <v>2500000</v>
      </c>
      <c r="I44" s="14"/>
    </row>
    <row r="45" spans="1:9" ht="30" customHeight="1">
      <c r="A45" s="14"/>
      <c r="B45" s="95"/>
      <c r="C45" s="95"/>
      <c r="D45" s="94"/>
      <c r="E45" s="94"/>
      <c r="F45" s="32">
        <v>9</v>
      </c>
      <c r="G45" s="95" t="s">
        <v>272</v>
      </c>
      <c r="H45" s="110">
        <v>8519000</v>
      </c>
      <c r="I45" s="14"/>
    </row>
    <row r="46" spans="1:9" ht="34.5" customHeight="1">
      <c r="A46" s="97"/>
      <c r="B46" s="109" t="s">
        <v>62</v>
      </c>
      <c r="C46" s="97"/>
      <c r="D46" s="98">
        <f>SUM(D37:D45)</f>
        <v>58240000</v>
      </c>
      <c r="E46" s="98">
        <f>SUM(E37:E45)</f>
        <v>58240000</v>
      </c>
      <c r="F46" s="97"/>
      <c r="G46" s="97"/>
      <c r="H46" s="98">
        <f>SUM(H37:H45)</f>
        <v>58240000</v>
      </c>
      <c r="I46" s="98"/>
    </row>
    <row r="47" spans="1:9" ht="18.75">
      <c r="A47" s="99"/>
      <c r="B47" s="99"/>
      <c r="C47" s="99"/>
      <c r="D47" s="99"/>
      <c r="E47" s="99"/>
      <c r="F47" s="99"/>
      <c r="G47" s="166"/>
      <c r="H47" s="166"/>
      <c r="I47" s="166"/>
    </row>
    <row r="48" spans="1:9" ht="18.75">
      <c r="A48" s="165" t="s">
        <v>329</v>
      </c>
      <c r="B48" s="165"/>
      <c r="C48" s="165"/>
      <c r="D48" s="165"/>
      <c r="E48" s="165" t="s">
        <v>278</v>
      </c>
      <c r="F48" s="165"/>
      <c r="G48" s="165"/>
      <c r="H48" s="165" t="s">
        <v>279</v>
      </c>
      <c r="I48" s="165"/>
    </row>
    <row r="49" spans="1:9" ht="15.7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5.7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5.75">
      <c r="A51" s="99"/>
      <c r="B51" s="99"/>
      <c r="C51" s="99"/>
      <c r="D51" s="99"/>
      <c r="E51" s="99"/>
      <c r="F51" s="99"/>
      <c r="G51" s="101"/>
      <c r="H51" s="99"/>
      <c r="I51" s="99"/>
    </row>
    <row r="52" spans="1:9" ht="15.75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7.25">
      <c r="A53" s="164" t="s">
        <v>280</v>
      </c>
      <c r="B53" s="164"/>
      <c r="C53" s="164"/>
      <c r="D53" s="164"/>
      <c r="E53" s="164" t="s">
        <v>281</v>
      </c>
      <c r="F53" s="164"/>
      <c r="G53" s="164"/>
      <c r="H53" s="164" t="s">
        <v>282</v>
      </c>
      <c r="I53" s="164"/>
    </row>
    <row r="54" ht="15.75">
      <c r="A54" s="4" t="s">
        <v>4</v>
      </c>
    </row>
    <row r="55" ht="15.75">
      <c r="A55" s="4" t="s">
        <v>196</v>
      </c>
    </row>
    <row r="56" spans="1:9" ht="22.5">
      <c r="A56" s="178" t="s">
        <v>283</v>
      </c>
      <c r="B56" s="178"/>
      <c r="C56" s="178"/>
      <c r="D56" s="178"/>
      <c r="E56" s="178"/>
      <c r="F56" s="178"/>
      <c r="G56" s="178"/>
      <c r="H56" s="178"/>
      <c r="I56" s="178"/>
    </row>
    <row r="57" spans="1:9" ht="18">
      <c r="A57" s="134" t="s">
        <v>261</v>
      </c>
      <c r="B57" s="134"/>
      <c r="C57" s="134"/>
      <c r="D57" s="134"/>
      <c r="E57" s="134"/>
      <c r="F57" s="134"/>
      <c r="G57" s="134"/>
      <c r="H57" s="134"/>
      <c r="I57" s="134"/>
    </row>
    <row r="58" spans="1:9" ht="18">
      <c r="A58" s="134" t="s">
        <v>240</v>
      </c>
      <c r="B58" s="134"/>
      <c r="C58" s="134"/>
      <c r="D58" s="134"/>
      <c r="E58" s="134"/>
      <c r="F58" s="134"/>
      <c r="G58" s="134"/>
      <c r="H58" s="134"/>
      <c r="I58" s="134"/>
    </row>
    <row r="59" spans="1:9" ht="18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15.75" customHeight="1">
      <c r="A60" s="189" t="s">
        <v>8</v>
      </c>
      <c r="B60" s="190"/>
      <c r="C60" s="190"/>
      <c r="D60" s="190"/>
      <c r="E60" s="191"/>
      <c r="F60" s="189" t="s">
        <v>12</v>
      </c>
      <c r="G60" s="190"/>
      <c r="H60" s="190"/>
      <c r="I60" s="142" t="s">
        <v>15</v>
      </c>
    </row>
    <row r="61" spans="1:9" ht="18" customHeight="1">
      <c r="A61" s="193" t="s">
        <v>5</v>
      </c>
      <c r="B61" s="142" t="s">
        <v>7</v>
      </c>
      <c r="C61" s="142" t="s">
        <v>9</v>
      </c>
      <c r="D61" s="195" t="s">
        <v>10</v>
      </c>
      <c r="E61" s="195" t="s">
        <v>11</v>
      </c>
      <c r="F61" s="195" t="s">
        <v>5</v>
      </c>
      <c r="G61" s="195" t="s">
        <v>13</v>
      </c>
      <c r="H61" s="195" t="s">
        <v>14</v>
      </c>
      <c r="I61" s="192"/>
    </row>
    <row r="62" spans="1:9" ht="30" customHeight="1">
      <c r="A62" s="194"/>
      <c r="B62" s="143"/>
      <c r="C62" s="143"/>
      <c r="D62" s="196"/>
      <c r="E62" s="196"/>
      <c r="F62" s="196"/>
      <c r="G62" s="196"/>
      <c r="H62" s="196"/>
      <c r="I62" s="143"/>
    </row>
    <row r="63" spans="1:9" ht="21.75" customHeight="1">
      <c r="A63" s="116"/>
      <c r="B63" s="104"/>
      <c r="C63" s="104"/>
      <c r="D63" s="106"/>
      <c r="E63" s="106"/>
      <c r="F63" s="104">
        <v>1</v>
      </c>
      <c r="G63" s="104" t="s">
        <v>286</v>
      </c>
      <c r="H63" s="106">
        <v>13055000</v>
      </c>
      <c r="I63" s="29"/>
    </row>
    <row r="64" spans="1:9" ht="21.75" customHeight="1">
      <c r="A64" s="95">
        <v>1</v>
      </c>
      <c r="B64" s="107" t="s">
        <v>284</v>
      </c>
      <c r="C64" s="108"/>
      <c r="D64" s="110">
        <v>72100000</v>
      </c>
      <c r="E64" s="110">
        <f>C64+D64</f>
        <v>72100000</v>
      </c>
      <c r="F64" s="107">
        <v>2</v>
      </c>
      <c r="G64" s="107" t="s">
        <v>287</v>
      </c>
      <c r="H64" s="108">
        <v>18530000</v>
      </c>
      <c r="I64" s="1"/>
    </row>
    <row r="65" spans="1:9" ht="21.75" customHeight="1">
      <c r="A65" s="95"/>
      <c r="B65" s="107" t="s">
        <v>285</v>
      </c>
      <c r="C65" s="107"/>
      <c r="D65" s="108"/>
      <c r="E65" s="108"/>
      <c r="F65" s="107">
        <v>3</v>
      </c>
      <c r="G65" s="107" t="s">
        <v>288</v>
      </c>
      <c r="H65" s="108">
        <v>2485000</v>
      </c>
      <c r="I65" s="1"/>
    </row>
    <row r="66" spans="1:9" ht="21.75" customHeight="1">
      <c r="A66" s="95"/>
      <c r="B66" s="117" t="s">
        <v>264</v>
      </c>
      <c r="C66" s="107"/>
      <c r="D66" s="108"/>
      <c r="E66" s="108"/>
      <c r="F66" s="107">
        <v>4</v>
      </c>
      <c r="G66" s="107" t="s">
        <v>289</v>
      </c>
      <c r="H66" s="108">
        <v>6850000</v>
      </c>
      <c r="I66" s="1"/>
    </row>
    <row r="67" spans="1:9" ht="21.75" customHeight="1">
      <c r="A67" s="95"/>
      <c r="B67" s="107"/>
      <c r="C67" s="107"/>
      <c r="D67" s="108"/>
      <c r="E67" s="108"/>
      <c r="F67" s="107">
        <v>5</v>
      </c>
      <c r="G67" s="107" t="s">
        <v>290</v>
      </c>
      <c r="H67" s="108">
        <v>13167000</v>
      </c>
      <c r="I67" s="1"/>
    </row>
    <row r="68" spans="1:9" ht="21.75" customHeight="1">
      <c r="A68" s="95"/>
      <c r="B68" s="107"/>
      <c r="C68" s="107"/>
      <c r="D68" s="108"/>
      <c r="E68" s="108"/>
      <c r="F68" s="107">
        <v>6</v>
      </c>
      <c r="G68" s="107" t="s">
        <v>291</v>
      </c>
      <c r="H68" s="108">
        <v>6020000</v>
      </c>
      <c r="I68" s="1"/>
    </row>
    <row r="69" spans="1:9" ht="21.75" customHeight="1">
      <c r="A69" s="95"/>
      <c r="B69" s="107"/>
      <c r="C69" s="107"/>
      <c r="D69" s="108"/>
      <c r="E69" s="108"/>
      <c r="F69" s="107">
        <v>7</v>
      </c>
      <c r="G69" s="107" t="s">
        <v>292</v>
      </c>
      <c r="H69" s="108">
        <v>5830000</v>
      </c>
      <c r="I69" s="1"/>
    </row>
    <row r="70" spans="1:9" ht="21.75" customHeight="1">
      <c r="A70" s="95"/>
      <c r="B70" s="107"/>
      <c r="C70" s="107"/>
      <c r="D70" s="108"/>
      <c r="E70" s="108"/>
      <c r="F70" s="107">
        <v>8</v>
      </c>
      <c r="G70" s="107" t="s">
        <v>293</v>
      </c>
      <c r="H70" s="108">
        <v>3861000</v>
      </c>
      <c r="I70" s="1"/>
    </row>
    <row r="71" spans="1:9" ht="21.75" customHeight="1">
      <c r="A71" s="95"/>
      <c r="B71" s="107"/>
      <c r="C71" s="107"/>
      <c r="D71" s="108"/>
      <c r="E71" s="108"/>
      <c r="F71" s="107">
        <v>9</v>
      </c>
      <c r="G71" s="107" t="s">
        <v>294</v>
      </c>
      <c r="H71" s="108">
        <v>2302000</v>
      </c>
      <c r="I71" s="1"/>
    </row>
    <row r="72" spans="1:9" ht="21.75" customHeight="1">
      <c r="A72" s="111"/>
      <c r="B72" s="111"/>
      <c r="C72" s="111"/>
      <c r="D72" s="113"/>
      <c r="E72" s="113"/>
      <c r="F72" s="111"/>
      <c r="G72" s="114"/>
      <c r="H72" s="115"/>
      <c r="I72" s="89"/>
    </row>
    <row r="73" spans="1:9" ht="22.5" customHeight="1">
      <c r="A73" s="8"/>
      <c r="B73" s="109" t="s">
        <v>62</v>
      </c>
      <c r="C73" s="8"/>
      <c r="D73" s="92">
        <f>SUM(D63:D71)</f>
        <v>72100000</v>
      </c>
      <c r="E73" s="92">
        <f>SUM(E63:E71)</f>
        <v>72100000</v>
      </c>
      <c r="F73" s="120"/>
      <c r="G73" s="120"/>
      <c r="H73" s="119">
        <f>SUM(H63:H72)</f>
        <v>72100000</v>
      </c>
      <c r="I73" s="119"/>
    </row>
    <row r="74" spans="7:9" ht="19.5" customHeight="1">
      <c r="G74" s="141"/>
      <c r="H74" s="141"/>
      <c r="I74" s="141"/>
    </row>
    <row r="75" spans="1:9" ht="18.75">
      <c r="A75" s="99"/>
      <c r="B75" s="99"/>
      <c r="C75" s="99"/>
      <c r="D75" s="99"/>
      <c r="E75" s="99"/>
      <c r="F75" s="99"/>
      <c r="G75" s="166"/>
      <c r="H75" s="166"/>
      <c r="I75" s="166"/>
    </row>
    <row r="76" spans="1:9" ht="18.75">
      <c r="A76" s="165" t="s">
        <v>329</v>
      </c>
      <c r="B76" s="165"/>
      <c r="C76" s="165"/>
      <c r="D76" s="165"/>
      <c r="E76" s="165" t="s">
        <v>278</v>
      </c>
      <c r="F76" s="165"/>
      <c r="G76" s="165"/>
      <c r="H76" s="165" t="s">
        <v>279</v>
      </c>
      <c r="I76" s="165"/>
    </row>
    <row r="77" spans="1:9" ht="15.75">
      <c r="A77" s="99"/>
      <c r="B77" s="99"/>
      <c r="C77" s="99"/>
      <c r="D77" s="99"/>
      <c r="E77" s="99"/>
      <c r="F77" s="99"/>
      <c r="G77" s="99"/>
      <c r="H77" s="99"/>
      <c r="I77" s="99"/>
    </row>
    <row r="78" spans="1:9" ht="15.75">
      <c r="A78" s="99"/>
      <c r="B78" s="99"/>
      <c r="C78" s="99"/>
      <c r="D78" s="99"/>
      <c r="E78" s="99"/>
      <c r="F78" s="99"/>
      <c r="G78" s="99"/>
      <c r="H78" s="99"/>
      <c r="I78" s="99"/>
    </row>
    <row r="79" spans="1:9" ht="15.75">
      <c r="A79" s="99"/>
      <c r="B79" s="99"/>
      <c r="C79" s="99"/>
      <c r="D79" s="99"/>
      <c r="E79" s="99"/>
      <c r="F79" s="99"/>
      <c r="G79" s="101"/>
      <c r="H79" s="99"/>
      <c r="I79" s="99"/>
    </row>
    <row r="80" spans="1:9" ht="15.75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5.75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7.25">
      <c r="A82" s="164" t="s">
        <v>280</v>
      </c>
      <c r="B82" s="164"/>
      <c r="C82" s="164"/>
      <c r="D82" s="164"/>
      <c r="E82" s="164" t="s">
        <v>281</v>
      </c>
      <c r="F82" s="164"/>
      <c r="G82" s="164"/>
      <c r="H82" s="164" t="s">
        <v>282</v>
      </c>
      <c r="I82" s="164"/>
    </row>
    <row r="83" spans="1:9" ht="17.25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9" ht="15.75">
      <c r="A84" s="4" t="s">
        <v>4</v>
      </c>
      <c r="D84" s="9"/>
      <c r="E84" s="9"/>
      <c r="F84" s="9"/>
      <c r="G84" s="9"/>
      <c r="H84" s="9"/>
      <c r="I84" s="9"/>
    </row>
    <row r="85" spans="1:9" ht="15.75">
      <c r="A85" s="4" t="s">
        <v>196</v>
      </c>
      <c r="D85" s="9"/>
      <c r="E85" s="9"/>
      <c r="F85" s="9"/>
      <c r="G85" s="9"/>
      <c r="H85" s="9"/>
      <c r="I85" s="9"/>
    </row>
    <row r="86" spans="1:9" ht="22.5">
      <c r="A86" s="178" t="s">
        <v>283</v>
      </c>
      <c r="B86" s="178"/>
      <c r="C86" s="178"/>
      <c r="D86" s="178"/>
      <c r="E86" s="178"/>
      <c r="F86" s="178"/>
      <c r="G86" s="178"/>
      <c r="H86" s="178"/>
      <c r="I86" s="178"/>
    </row>
    <row r="87" spans="1:9" ht="18">
      <c r="A87" s="134" t="s">
        <v>261</v>
      </c>
      <c r="B87" s="134"/>
      <c r="C87" s="134"/>
      <c r="D87" s="134"/>
      <c r="E87" s="134"/>
      <c r="F87" s="134"/>
      <c r="G87" s="134"/>
      <c r="H87" s="134"/>
      <c r="I87" s="134"/>
    </row>
    <row r="88" spans="1:9" ht="20.25">
      <c r="A88" s="197" t="s">
        <v>241</v>
      </c>
      <c r="B88" s="197"/>
      <c r="C88" s="197"/>
      <c r="D88" s="197"/>
      <c r="E88" s="197"/>
      <c r="F88" s="197"/>
      <c r="G88" s="197"/>
      <c r="H88" s="197"/>
      <c r="I88" s="197"/>
    </row>
    <row r="89" spans="1:9" ht="24.75" customHeight="1">
      <c r="A89" s="172" t="s">
        <v>8</v>
      </c>
      <c r="B89" s="173"/>
      <c r="C89" s="173"/>
      <c r="D89" s="173"/>
      <c r="E89" s="174"/>
      <c r="F89" s="198" t="s">
        <v>12</v>
      </c>
      <c r="G89" s="199"/>
      <c r="H89" s="200"/>
      <c r="I89" s="169" t="s">
        <v>15</v>
      </c>
    </row>
    <row r="90" spans="1:9" ht="21.75" customHeight="1">
      <c r="A90" s="176" t="s">
        <v>5</v>
      </c>
      <c r="B90" s="167" t="s">
        <v>7</v>
      </c>
      <c r="C90" s="169" t="s">
        <v>9</v>
      </c>
      <c r="D90" s="167" t="s">
        <v>10</v>
      </c>
      <c r="E90" s="167" t="s">
        <v>11</v>
      </c>
      <c r="F90" s="167" t="s">
        <v>5</v>
      </c>
      <c r="G90" s="167" t="s">
        <v>13</v>
      </c>
      <c r="H90" s="167" t="s">
        <v>14</v>
      </c>
      <c r="I90" s="175"/>
    </row>
    <row r="91" spans="1:9" ht="34.5" customHeight="1">
      <c r="A91" s="177"/>
      <c r="B91" s="168"/>
      <c r="C91" s="170"/>
      <c r="D91" s="168"/>
      <c r="E91" s="168"/>
      <c r="F91" s="168"/>
      <c r="G91" s="168"/>
      <c r="H91" s="168"/>
      <c r="I91" s="170"/>
    </row>
    <row r="92" spans="1:9" ht="30" customHeight="1">
      <c r="A92" s="116"/>
      <c r="B92" s="107" t="s">
        <v>284</v>
      </c>
      <c r="C92" s="108"/>
      <c r="D92" s="106"/>
      <c r="E92" s="106"/>
      <c r="F92" s="93">
        <v>1</v>
      </c>
      <c r="G92" s="104" t="s">
        <v>296</v>
      </c>
      <c r="H92" s="106">
        <v>9300000</v>
      </c>
      <c r="I92" s="29"/>
    </row>
    <row r="93" spans="1:9" ht="30" customHeight="1">
      <c r="A93" s="95"/>
      <c r="B93" s="107" t="s">
        <v>295</v>
      </c>
      <c r="C93" s="107"/>
      <c r="D93" s="112">
        <v>14340000</v>
      </c>
      <c r="E93" s="112">
        <f>D93</f>
        <v>14340000</v>
      </c>
      <c r="F93" s="95">
        <v>2</v>
      </c>
      <c r="G93" s="107" t="s">
        <v>297</v>
      </c>
      <c r="H93" s="108">
        <v>1750000</v>
      </c>
      <c r="I93" s="1"/>
    </row>
    <row r="94" spans="1:9" ht="30" customHeight="1">
      <c r="A94" s="95"/>
      <c r="B94" s="117" t="s">
        <v>264</v>
      </c>
      <c r="C94" s="107"/>
      <c r="D94" s="108"/>
      <c r="E94" s="108"/>
      <c r="F94" s="95">
        <v>3</v>
      </c>
      <c r="G94" s="107" t="s">
        <v>298</v>
      </c>
      <c r="H94" s="108">
        <v>2962000</v>
      </c>
      <c r="I94" s="1"/>
    </row>
    <row r="95" spans="1:9" ht="30" customHeight="1">
      <c r="A95" s="95"/>
      <c r="B95" s="94"/>
      <c r="C95" s="94"/>
      <c r="D95" s="108"/>
      <c r="E95" s="108"/>
      <c r="F95" s="95">
        <v>4</v>
      </c>
      <c r="G95" s="107" t="s">
        <v>300</v>
      </c>
      <c r="H95" s="108">
        <v>3450000</v>
      </c>
      <c r="I95" s="1"/>
    </row>
    <row r="96" spans="1:9" ht="30" customHeight="1">
      <c r="A96" s="95"/>
      <c r="B96" s="94"/>
      <c r="C96" s="94"/>
      <c r="D96" s="108"/>
      <c r="E96" s="108"/>
      <c r="F96" s="95">
        <v>5</v>
      </c>
      <c r="G96" s="107" t="s">
        <v>299</v>
      </c>
      <c r="H96" s="108">
        <v>11812500</v>
      </c>
      <c r="I96" s="1"/>
    </row>
    <row r="97" spans="1:9" ht="30" customHeight="1">
      <c r="A97" s="95"/>
      <c r="B97" s="94"/>
      <c r="C97" s="94"/>
      <c r="D97" s="108"/>
      <c r="E97" s="108"/>
      <c r="F97" s="95">
        <v>6</v>
      </c>
      <c r="G97" s="107" t="s">
        <v>301</v>
      </c>
      <c r="H97" s="108">
        <v>3312000</v>
      </c>
      <c r="I97" s="1"/>
    </row>
    <row r="98" spans="1:9" ht="30" customHeight="1">
      <c r="A98" s="95"/>
      <c r="B98" s="94"/>
      <c r="C98" s="94"/>
      <c r="D98" s="108"/>
      <c r="E98" s="108"/>
      <c r="F98" s="95">
        <v>7</v>
      </c>
      <c r="G98" s="107" t="s">
        <v>302</v>
      </c>
      <c r="H98" s="108">
        <v>700000</v>
      </c>
      <c r="I98" s="1"/>
    </row>
    <row r="99" spans="1:9" ht="30" customHeight="1">
      <c r="A99" s="95"/>
      <c r="B99" s="94"/>
      <c r="C99" s="94"/>
      <c r="D99" s="108"/>
      <c r="E99" s="108"/>
      <c r="F99" s="95">
        <v>8</v>
      </c>
      <c r="G99" s="107" t="s">
        <v>316</v>
      </c>
      <c r="H99" s="108">
        <v>2260000</v>
      </c>
      <c r="I99" s="1"/>
    </row>
    <row r="100" spans="1:9" ht="30" customHeight="1">
      <c r="A100" s="95"/>
      <c r="B100" s="94"/>
      <c r="C100" s="94"/>
      <c r="D100" s="108"/>
      <c r="E100" s="108"/>
      <c r="F100" s="95">
        <v>9</v>
      </c>
      <c r="G100" s="107" t="s">
        <v>303</v>
      </c>
      <c r="H100" s="108">
        <v>3750000</v>
      </c>
      <c r="I100" s="1"/>
    </row>
    <row r="101" spans="1:9" ht="30" customHeight="1">
      <c r="A101" s="95"/>
      <c r="B101" s="94"/>
      <c r="C101" s="94"/>
      <c r="D101" s="108"/>
      <c r="E101" s="108"/>
      <c r="F101" s="95">
        <v>10</v>
      </c>
      <c r="G101" s="107" t="s">
        <v>304</v>
      </c>
      <c r="H101" s="108">
        <v>560000</v>
      </c>
      <c r="I101" s="1"/>
    </row>
    <row r="102" spans="1:9" ht="30" customHeight="1">
      <c r="A102" s="95"/>
      <c r="B102" s="94"/>
      <c r="C102" s="94"/>
      <c r="D102" s="108"/>
      <c r="E102" s="108"/>
      <c r="F102" s="95">
        <v>11</v>
      </c>
      <c r="G102" s="107" t="s">
        <v>305</v>
      </c>
      <c r="H102" s="108">
        <v>2918000</v>
      </c>
      <c r="I102" s="1"/>
    </row>
    <row r="103" spans="1:9" ht="30" customHeight="1">
      <c r="A103" s="95"/>
      <c r="B103" s="94"/>
      <c r="C103" s="94"/>
      <c r="D103" s="108"/>
      <c r="E103" s="108"/>
      <c r="F103" s="95">
        <v>12</v>
      </c>
      <c r="G103" s="107" t="s">
        <v>306</v>
      </c>
      <c r="H103" s="108">
        <v>7500000</v>
      </c>
      <c r="I103" s="1"/>
    </row>
    <row r="104" spans="1:9" ht="30" customHeight="1">
      <c r="A104" s="95"/>
      <c r="B104" s="94"/>
      <c r="C104" s="94"/>
      <c r="D104" s="108"/>
      <c r="E104" s="108"/>
      <c r="F104" s="95">
        <v>13</v>
      </c>
      <c r="G104" s="107" t="s">
        <v>307</v>
      </c>
      <c r="H104" s="108">
        <v>800000</v>
      </c>
      <c r="I104" s="1"/>
    </row>
    <row r="105" spans="1:9" ht="30" customHeight="1">
      <c r="A105" s="95"/>
      <c r="B105" s="94"/>
      <c r="C105" s="94"/>
      <c r="D105" s="108"/>
      <c r="E105" s="108"/>
      <c r="F105" s="95">
        <v>14</v>
      </c>
      <c r="G105" s="107" t="s">
        <v>317</v>
      </c>
      <c r="H105" s="108">
        <v>400000</v>
      </c>
      <c r="I105" s="1"/>
    </row>
    <row r="106" spans="1:9" ht="30" customHeight="1">
      <c r="A106" s="95"/>
      <c r="B106" s="94"/>
      <c r="C106" s="94"/>
      <c r="D106" s="108"/>
      <c r="E106" s="108"/>
      <c r="F106" s="95">
        <v>15</v>
      </c>
      <c r="G106" s="107" t="s">
        <v>318</v>
      </c>
      <c r="H106" s="108">
        <v>3212500</v>
      </c>
      <c r="I106" s="1"/>
    </row>
    <row r="107" spans="1:9" ht="30" customHeight="1">
      <c r="A107" s="95"/>
      <c r="B107" s="94"/>
      <c r="C107" s="94"/>
      <c r="D107" s="108"/>
      <c r="E107" s="108"/>
      <c r="F107" s="95">
        <v>16</v>
      </c>
      <c r="G107" s="107" t="s">
        <v>308</v>
      </c>
      <c r="H107" s="108">
        <v>8309800</v>
      </c>
      <c r="I107" s="1"/>
    </row>
    <row r="108" spans="1:9" ht="30" customHeight="1">
      <c r="A108" s="95"/>
      <c r="B108" s="94"/>
      <c r="C108" s="94"/>
      <c r="D108" s="108"/>
      <c r="E108" s="108"/>
      <c r="F108" s="95">
        <v>17</v>
      </c>
      <c r="G108" s="107" t="s">
        <v>309</v>
      </c>
      <c r="H108" s="108">
        <v>41811200</v>
      </c>
      <c r="I108" s="1"/>
    </row>
    <row r="109" spans="1:9" ht="30" customHeight="1">
      <c r="A109" s="95"/>
      <c r="B109" s="94"/>
      <c r="C109" s="94"/>
      <c r="D109" s="108"/>
      <c r="E109" s="108"/>
      <c r="F109" s="95">
        <v>18</v>
      </c>
      <c r="G109" s="107" t="s">
        <v>315</v>
      </c>
      <c r="H109" s="108">
        <v>4950000</v>
      </c>
      <c r="I109" s="1"/>
    </row>
    <row r="110" spans="1:9" ht="30" customHeight="1">
      <c r="A110" s="95"/>
      <c r="B110" s="94"/>
      <c r="C110" s="94"/>
      <c r="D110" s="108"/>
      <c r="E110" s="108"/>
      <c r="F110" s="95">
        <v>19</v>
      </c>
      <c r="G110" s="107" t="s">
        <v>322</v>
      </c>
      <c r="H110" s="108">
        <v>4228400</v>
      </c>
      <c r="I110" s="1"/>
    </row>
    <row r="111" spans="1:9" ht="30" customHeight="1">
      <c r="A111" s="95"/>
      <c r="B111" s="94"/>
      <c r="C111" s="94"/>
      <c r="D111" s="108"/>
      <c r="E111" s="108"/>
      <c r="F111" s="95">
        <v>20</v>
      </c>
      <c r="G111" s="107" t="s">
        <v>319</v>
      </c>
      <c r="H111" s="108">
        <v>7052300</v>
      </c>
      <c r="I111" s="1"/>
    </row>
    <row r="112" spans="1:9" ht="30" customHeight="1">
      <c r="A112" s="95"/>
      <c r="B112" s="94"/>
      <c r="C112" s="94"/>
      <c r="D112" s="108"/>
      <c r="E112" s="108"/>
      <c r="F112" s="95">
        <v>21</v>
      </c>
      <c r="G112" s="107" t="s">
        <v>320</v>
      </c>
      <c r="H112" s="108">
        <v>1805100</v>
      </c>
      <c r="I112" s="1"/>
    </row>
    <row r="113" spans="1:9" ht="30" customHeight="1">
      <c r="A113" s="95"/>
      <c r="B113" s="94"/>
      <c r="C113" s="94"/>
      <c r="D113" s="108"/>
      <c r="E113" s="108"/>
      <c r="F113" s="95">
        <v>22</v>
      </c>
      <c r="G113" s="107" t="s">
        <v>310</v>
      </c>
      <c r="H113" s="108">
        <v>8772000</v>
      </c>
      <c r="I113" s="1"/>
    </row>
    <row r="114" spans="1:9" ht="30" customHeight="1">
      <c r="A114" s="95"/>
      <c r="B114" s="94"/>
      <c r="C114" s="94"/>
      <c r="D114" s="108"/>
      <c r="E114" s="108"/>
      <c r="F114" s="95">
        <v>23</v>
      </c>
      <c r="G114" s="107" t="s">
        <v>311</v>
      </c>
      <c r="H114" s="108">
        <v>7000000</v>
      </c>
      <c r="I114" s="1"/>
    </row>
    <row r="115" spans="1:9" ht="30" customHeight="1">
      <c r="A115" s="95"/>
      <c r="B115" s="94"/>
      <c r="C115" s="94"/>
      <c r="D115" s="108"/>
      <c r="E115" s="108"/>
      <c r="F115" s="95">
        <v>24</v>
      </c>
      <c r="G115" s="107" t="s">
        <v>312</v>
      </c>
      <c r="H115" s="108">
        <v>1978000</v>
      </c>
      <c r="I115" s="1"/>
    </row>
    <row r="116" spans="1:9" ht="30" customHeight="1">
      <c r="A116" s="95"/>
      <c r="B116" s="94"/>
      <c r="C116" s="94"/>
      <c r="D116" s="108"/>
      <c r="E116" s="108"/>
      <c r="F116" s="95">
        <v>25</v>
      </c>
      <c r="G116" s="107" t="s">
        <v>313</v>
      </c>
      <c r="H116" s="108">
        <v>2000000</v>
      </c>
      <c r="I116" s="1"/>
    </row>
    <row r="117" spans="1:9" ht="30" customHeight="1">
      <c r="A117" s="95"/>
      <c r="B117" s="94"/>
      <c r="C117" s="94"/>
      <c r="D117" s="108"/>
      <c r="E117" s="108"/>
      <c r="F117" s="95">
        <v>26</v>
      </c>
      <c r="G117" s="107" t="s">
        <v>314</v>
      </c>
      <c r="H117" s="108">
        <v>685000</v>
      </c>
      <c r="I117" s="1"/>
    </row>
    <row r="118" spans="1:9" ht="30" customHeight="1">
      <c r="A118" s="111"/>
      <c r="B118" s="114"/>
      <c r="C118" s="114"/>
      <c r="D118" s="121"/>
      <c r="E118" s="121"/>
      <c r="F118" s="111">
        <v>27</v>
      </c>
      <c r="G118" s="122" t="s">
        <v>321</v>
      </c>
      <c r="H118" s="121">
        <v>121200</v>
      </c>
      <c r="I118" s="2"/>
    </row>
    <row r="119" spans="1:9" ht="38.25" customHeight="1">
      <c r="A119" s="8"/>
      <c r="B119" s="123" t="s">
        <v>62</v>
      </c>
      <c r="C119" s="118"/>
      <c r="D119" s="92">
        <f>SUM(D92:D118)</f>
        <v>14340000</v>
      </c>
      <c r="E119" s="92">
        <f>SUM(E92:E118)</f>
        <v>14340000</v>
      </c>
      <c r="F119" s="118"/>
      <c r="G119" s="118"/>
      <c r="H119" s="22">
        <f>SUM(H92:H118)</f>
        <v>143400000</v>
      </c>
      <c r="I119" s="22"/>
    </row>
    <row r="120" spans="1:9" ht="18.75">
      <c r="A120" s="99"/>
      <c r="B120" s="99"/>
      <c r="C120" s="99"/>
      <c r="D120" s="99"/>
      <c r="E120" s="99"/>
      <c r="F120" s="99"/>
      <c r="G120" s="100"/>
      <c r="H120" s="100"/>
      <c r="I120" s="100"/>
    </row>
    <row r="121" spans="1:9" ht="27.75" customHeight="1">
      <c r="A121" s="165" t="s">
        <v>329</v>
      </c>
      <c r="B121" s="165"/>
      <c r="C121" s="165"/>
      <c r="D121" s="165"/>
      <c r="E121" s="165" t="s">
        <v>278</v>
      </c>
      <c r="F121" s="165"/>
      <c r="G121" s="165"/>
      <c r="H121" s="165" t="s">
        <v>279</v>
      </c>
      <c r="I121" s="165"/>
    </row>
    <row r="122" spans="1:9" ht="16.5">
      <c r="A122" s="124"/>
      <c r="B122" s="124"/>
      <c r="C122" s="124"/>
      <c r="D122" s="124"/>
      <c r="E122" s="124"/>
      <c r="F122" s="124"/>
      <c r="G122" s="124"/>
      <c r="H122" s="124"/>
      <c r="I122" s="124"/>
    </row>
    <row r="123" spans="1:9" ht="16.5">
      <c r="A123" s="124"/>
      <c r="B123" s="124"/>
      <c r="C123" s="124"/>
      <c r="D123" s="124"/>
      <c r="E123" s="124"/>
      <c r="F123" s="124"/>
      <c r="G123" s="124"/>
      <c r="H123" s="124"/>
      <c r="I123" s="124"/>
    </row>
    <row r="124" spans="1:9" ht="16.5">
      <c r="A124" s="124"/>
      <c r="B124" s="124"/>
      <c r="C124" s="124"/>
      <c r="D124" s="124"/>
      <c r="E124" s="124"/>
      <c r="F124" s="124"/>
      <c r="G124" s="125"/>
      <c r="H124" s="124"/>
      <c r="I124" s="124"/>
    </row>
    <row r="125" spans="1:9" ht="16.5">
      <c r="A125" s="124"/>
      <c r="B125" s="124"/>
      <c r="C125" s="124"/>
      <c r="D125" s="124"/>
      <c r="E125" s="124"/>
      <c r="F125" s="124"/>
      <c r="G125" s="124"/>
      <c r="H125" s="124"/>
      <c r="I125" s="124"/>
    </row>
    <row r="126" spans="1:9" ht="17.25">
      <c r="A126" s="164" t="s">
        <v>280</v>
      </c>
      <c r="B126" s="164"/>
      <c r="C126" s="164"/>
      <c r="D126" s="164"/>
      <c r="E126" s="164" t="s">
        <v>281</v>
      </c>
      <c r="F126" s="164"/>
      <c r="G126" s="164"/>
      <c r="H126" s="164" t="s">
        <v>282</v>
      </c>
      <c r="I126" s="164"/>
    </row>
    <row r="127" ht="15.75">
      <c r="A127" s="4" t="s">
        <v>196</v>
      </c>
    </row>
    <row r="128" spans="1:9" ht="21.75">
      <c r="A128" s="133" t="s">
        <v>6</v>
      </c>
      <c r="B128" s="133"/>
      <c r="C128" s="133"/>
      <c r="D128" s="133"/>
      <c r="E128" s="133"/>
      <c r="F128" s="133"/>
      <c r="G128" s="133"/>
      <c r="H128" s="133"/>
      <c r="I128" s="133"/>
    </row>
    <row r="129" spans="1:9" ht="18">
      <c r="A129" s="134" t="s">
        <v>95</v>
      </c>
      <c r="B129" s="134"/>
      <c r="C129" s="134"/>
      <c r="D129" s="134"/>
      <c r="E129" s="134"/>
      <c r="F129" s="134"/>
      <c r="G129" s="134"/>
      <c r="H129" s="134"/>
      <c r="I129" s="134"/>
    </row>
    <row r="130" spans="1:9" ht="18">
      <c r="A130" s="134" t="s">
        <v>40</v>
      </c>
      <c r="B130" s="134"/>
      <c r="C130" s="134"/>
      <c r="D130" s="134"/>
      <c r="E130" s="134"/>
      <c r="F130" s="134"/>
      <c r="G130" s="134"/>
      <c r="H130" s="134"/>
      <c r="I130" s="134"/>
    </row>
    <row r="131" spans="1:9" ht="15.75">
      <c r="A131" s="135" t="s">
        <v>8</v>
      </c>
      <c r="B131" s="136"/>
      <c r="C131" s="136"/>
      <c r="D131" s="136"/>
      <c r="E131" s="137"/>
      <c r="F131" s="138" t="s">
        <v>12</v>
      </c>
      <c r="G131" s="139"/>
      <c r="H131" s="140"/>
      <c r="I131" s="130" t="s">
        <v>15</v>
      </c>
    </row>
    <row r="132" spans="1:9" ht="15" customHeight="1">
      <c r="A132" s="127" t="s">
        <v>5</v>
      </c>
      <c r="B132" s="130" t="s">
        <v>7</v>
      </c>
      <c r="C132" s="130" t="s">
        <v>9</v>
      </c>
      <c r="D132" s="130" t="s">
        <v>10</v>
      </c>
      <c r="E132" s="130" t="s">
        <v>11</v>
      </c>
      <c r="F132" s="127" t="s">
        <v>5</v>
      </c>
      <c r="G132" s="130" t="s">
        <v>13</v>
      </c>
      <c r="H132" s="130" t="s">
        <v>14</v>
      </c>
      <c r="I132" s="132"/>
    </row>
    <row r="133" spans="1:9" ht="15">
      <c r="A133" s="128"/>
      <c r="B133" s="131"/>
      <c r="C133" s="131"/>
      <c r="D133" s="131"/>
      <c r="E133" s="131"/>
      <c r="F133" s="128"/>
      <c r="G133" s="131"/>
      <c r="H133" s="131"/>
      <c r="I133" s="131"/>
    </row>
    <row r="134" spans="1:9" ht="30" customHeight="1">
      <c r="A134" s="27"/>
      <c r="B134" s="3" t="s">
        <v>41</v>
      </c>
      <c r="C134" s="3"/>
      <c r="D134" s="6"/>
      <c r="E134" s="6"/>
      <c r="F134" s="3">
        <v>1</v>
      </c>
      <c r="G134" s="25" t="s">
        <v>2</v>
      </c>
      <c r="H134" s="6">
        <v>18060000</v>
      </c>
      <c r="I134" s="3"/>
    </row>
    <row r="135" spans="1:9" ht="30" customHeight="1">
      <c r="A135" s="1"/>
      <c r="B135" s="35" t="s">
        <v>96</v>
      </c>
      <c r="C135" s="1"/>
      <c r="D135" s="5">
        <v>33065000</v>
      </c>
      <c r="E135" s="5">
        <f>D135</f>
        <v>33065000</v>
      </c>
      <c r="F135" s="1">
        <v>2</v>
      </c>
      <c r="G135" s="35" t="s">
        <v>3</v>
      </c>
      <c r="H135" s="5">
        <v>15005000</v>
      </c>
      <c r="I135" s="1"/>
    </row>
    <row r="136" spans="1:9" ht="30" customHeight="1">
      <c r="A136" s="1"/>
      <c r="B136" s="1"/>
      <c r="C136" s="1"/>
      <c r="D136" s="5"/>
      <c r="E136" s="5"/>
      <c r="F136" s="1"/>
      <c r="G136" s="1"/>
      <c r="H136" s="5"/>
      <c r="I136" s="1"/>
    </row>
    <row r="137" spans="1:9" ht="30" customHeight="1">
      <c r="A137" s="1"/>
      <c r="B137" s="1"/>
      <c r="C137" s="1"/>
      <c r="D137" s="5"/>
      <c r="E137" s="5"/>
      <c r="F137" s="1"/>
      <c r="G137" s="1"/>
      <c r="H137" s="5"/>
      <c r="I137" s="1"/>
    </row>
    <row r="138" spans="1:9" ht="30" customHeight="1">
      <c r="A138" s="14"/>
      <c r="B138" s="14"/>
      <c r="C138" s="14"/>
      <c r="D138" s="15"/>
      <c r="E138" s="15"/>
      <c r="F138" s="14"/>
      <c r="G138" s="14"/>
      <c r="H138" s="15"/>
      <c r="I138" s="14"/>
    </row>
    <row r="139" spans="1:9" ht="24.75" customHeight="1">
      <c r="A139" s="8"/>
      <c r="B139" s="8"/>
      <c r="C139" s="8"/>
      <c r="D139" s="22">
        <f>SUM(D134:D138)</f>
        <v>33065000</v>
      </c>
      <c r="E139" s="22">
        <f>SUM(E134:E138)</f>
        <v>33065000</v>
      </c>
      <c r="F139" s="8"/>
      <c r="G139" s="8"/>
      <c r="H139" s="22">
        <f>SUM(H134:H138)</f>
        <v>33065000</v>
      </c>
      <c r="I139" s="22">
        <f>E139-H139</f>
        <v>0</v>
      </c>
    </row>
    <row r="140" spans="3:9" ht="15.75">
      <c r="C140" s="10"/>
      <c r="D140" s="10"/>
      <c r="E140" s="10"/>
      <c r="G140" s="159" t="s">
        <v>116</v>
      </c>
      <c r="H140" s="159"/>
      <c r="I140" s="159"/>
    </row>
    <row r="141" spans="3:9" ht="15.75">
      <c r="C141" s="10"/>
      <c r="D141" s="10"/>
      <c r="E141" s="10"/>
      <c r="G141" s="45"/>
      <c r="H141" s="45"/>
      <c r="I141" s="45"/>
    </row>
    <row r="142" spans="3:9" ht="15.75">
      <c r="C142" s="10"/>
      <c r="D142" s="10"/>
      <c r="E142" s="10"/>
      <c r="G142" s="45"/>
      <c r="H142" s="45"/>
      <c r="I142" s="45"/>
    </row>
    <row r="143" spans="1:9" ht="16.5">
      <c r="A143" s="156" t="s">
        <v>79</v>
      </c>
      <c r="B143" s="156"/>
      <c r="C143" s="156"/>
      <c r="D143" s="156"/>
      <c r="F143" s="48"/>
      <c r="H143" s="48" t="s">
        <v>18</v>
      </c>
      <c r="I143" s="48"/>
    </row>
    <row r="150" spans="1:9" ht="15">
      <c r="A150" s="148">
        <f>A125</f>
        <v>0</v>
      </c>
      <c r="B150" s="148"/>
      <c r="C150" s="148"/>
      <c r="D150" s="148"/>
      <c r="F150" s="9"/>
      <c r="H150" s="9" t="s">
        <v>20</v>
      </c>
      <c r="I150" s="9"/>
    </row>
    <row r="158" ht="15.75">
      <c r="A158" s="4" t="s">
        <v>4</v>
      </c>
    </row>
    <row r="159" ht="15.75">
      <c r="A159" s="4" t="s">
        <v>37</v>
      </c>
    </row>
    <row r="160" spans="1:9" ht="21.75">
      <c r="A160" s="133" t="s">
        <v>6</v>
      </c>
      <c r="B160" s="133"/>
      <c r="C160" s="133"/>
      <c r="D160" s="133"/>
      <c r="E160" s="133"/>
      <c r="F160" s="133"/>
      <c r="G160" s="133"/>
      <c r="H160" s="133"/>
      <c r="I160" s="133"/>
    </row>
    <row r="161" spans="1:9" ht="18">
      <c r="A161" s="134" t="s">
        <v>95</v>
      </c>
      <c r="B161" s="134"/>
      <c r="C161" s="134"/>
      <c r="D161" s="134"/>
      <c r="E161" s="134"/>
      <c r="F161" s="134"/>
      <c r="G161" s="134"/>
      <c r="H161" s="134"/>
      <c r="I161" s="134"/>
    </row>
    <row r="162" spans="1:9" ht="18">
      <c r="A162" s="62" t="s">
        <v>53</v>
      </c>
      <c r="B162" s="62"/>
      <c r="C162" s="62"/>
      <c r="D162" s="62"/>
      <c r="E162" s="62"/>
      <c r="F162" s="62"/>
      <c r="G162" s="62"/>
      <c r="H162" s="62"/>
      <c r="I162" s="62"/>
    </row>
    <row r="163" spans="1:9" ht="34.5" customHeight="1">
      <c r="A163" s="135" t="s">
        <v>8</v>
      </c>
      <c r="B163" s="136"/>
      <c r="C163" s="136"/>
      <c r="D163" s="136"/>
      <c r="E163" s="137"/>
      <c r="F163" s="138" t="s">
        <v>12</v>
      </c>
      <c r="G163" s="139"/>
      <c r="H163" s="140"/>
      <c r="I163" s="146" t="s">
        <v>15</v>
      </c>
    </row>
    <row r="164" spans="1:9" ht="34.5" customHeight="1">
      <c r="A164" s="127" t="s">
        <v>5</v>
      </c>
      <c r="B164" s="130" t="s">
        <v>7</v>
      </c>
      <c r="C164" s="146" t="s">
        <v>9</v>
      </c>
      <c r="D164" s="130" t="s">
        <v>10</v>
      </c>
      <c r="E164" s="130" t="s">
        <v>11</v>
      </c>
      <c r="F164" s="130" t="s">
        <v>5</v>
      </c>
      <c r="G164" s="130" t="s">
        <v>13</v>
      </c>
      <c r="H164" s="130" t="s">
        <v>14</v>
      </c>
      <c r="I164" s="158"/>
    </row>
    <row r="165" spans="1:9" ht="34.5" customHeight="1">
      <c r="A165" s="128"/>
      <c r="B165" s="131"/>
      <c r="C165" s="147"/>
      <c r="D165" s="131"/>
      <c r="E165" s="131"/>
      <c r="F165" s="131"/>
      <c r="G165" s="131"/>
      <c r="H165" s="131"/>
      <c r="I165" s="147"/>
    </row>
    <row r="166" spans="1:9" ht="18" customHeight="1">
      <c r="A166" s="47"/>
      <c r="B166" s="29" t="s">
        <v>54</v>
      </c>
      <c r="C166" s="29"/>
      <c r="D166" s="30"/>
      <c r="E166" s="30"/>
      <c r="F166" s="29"/>
      <c r="G166" s="29" t="s">
        <v>63</v>
      </c>
      <c r="H166" s="30">
        <v>15400000</v>
      </c>
      <c r="I166" s="29"/>
    </row>
    <row r="167" spans="1:9" ht="18" customHeight="1">
      <c r="A167" s="1"/>
      <c r="B167" s="1" t="s">
        <v>96</v>
      </c>
      <c r="C167" s="1"/>
      <c r="D167" s="5">
        <v>65260000</v>
      </c>
      <c r="E167" s="5">
        <f>D167</f>
        <v>65260000</v>
      </c>
      <c r="F167" s="1"/>
      <c r="G167" s="1" t="s">
        <v>64</v>
      </c>
      <c r="H167" s="5">
        <v>15400000</v>
      </c>
      <c r="I167" s="1"/>
    </row>
    <row r="168" spans="1:9" ht="18" customHeight="1">
      <c r="A168" s="1"/>
      <c r="B168" s="1"/>
      <c r="C168" s="1"/>
      <c r="D168" s="5"/>
      <c r="E168" s="5"/>
      <c r="F168" s="1"/>
      <c r="G168" s="35" t="s">
        <v>120</v>
      </c>
      <c r="H168" s="5">
        <v>1500000</v>
      </c>
      <c r="I168" s="1"/>
    </row>
    <row r="169" spans="1:9" ht="18" customHeight="1">
      <c r="A169" s="1"/>
      <c r="B169" s="1"/>
      <c r="C169" s="1"/>
      <c r="D169" s="5"/>
      <c r="E169" s="5"/>
      <c r="F169" s="1"/>
      <c r="G169" s="35" t="s">
        <v>121</v>
      </c>
      <c r="H169" s="5">
        <v>7000000</v>
      </c>
      <c r="I169" s="1"/>
    </row>
    <row r="170" spans="1:9" ht="18" customHeight="1">
      <c r="A170" s="1"/>
      <c r="B170" s="1"/>
      <c r="C170" s="1"/>
      <c r="D170" s="5"/>
      <c r="E170" s="5"/>
      <c r="F170" s="1"/>
      <c r="G170" s="1" t="s">
        <v>55</v>
      </c>
      <c r="H170" s="5"/>
      <c r="I170" s="1"/>
    </row>
    <row r="171" spans="1:9" ht="18" customHeight="1">
      <c r="A171" s="1"/>
      <c r="B171" s="1"/>
      <c r="C171" s="1"/>
      <c r="D171" s="5"/>
      <c r="E171" s="5"/>
      <c r="F171" s="1"/>
      <c r="G171" s="35" t="s">
        <v>125</v>
      </c>
      <c r="H171" s="5">
        <v>2700000</v>
      </c>
      <c r="I171" s="1"/>
    </row>
    <row r="172" spans="1:9" ht="18" customHeight="1">
      <c r="A172" s="14"/>
      <c r="B172" s="1"/>
      <c r="C172" s="1"/>
      <c r="D172" s="5"/>
      <c r="E172" s="5"/>
      <c r="F172" s="1"/>
      <c r="G172" s="35" t="s">
        <v>126</v>
      </c>
      <c r="H172" s="50">
        <v>5800000</v>
      </c>
      <c r="I172" s="1"/>
    </row>
    <row r="173" spans="1:9" ht="18" customHeight="1">
      <c r="A173" s="14"/>
      <c r="B173" s="1"/>
      <c r="C173" s="1"/>
      <c r="D173" s="5"/>
      <c r="E173" s="5"/>
      <c r="F173" s="1"/>
      <c r="G173" s="35" t="s">
        <v>127</v>
      </c>
      <c r="H173" s="5">
        <v>4050000</v>
      </c>
      <c r="I173" s="1"/>
    </row>
    <row r="174" spans="1:9" ht="18" customHeight="1">
      <c r="A174" s="14"/>
      <c r="B174" s="14"/>
      <c r="C174" s="14"/>
      <c r="D174" s="5"/>
      <c r="E174" s="5"/>
      <c r="F174" s="1"/>
      <c r="G174" s="1" t="s">
        <v>57</v>
      </c>
      <c r="H174" s="5">
        <v>3950000</v>
      </c>
      <c r="I174" s="1"/>
    </row>
    <row r="175" spans="1:9" ht="18" customHeight="1">
      <c r="A175" s="14"/>
      <c r="B175" s="14"/>
      <c r="C175" s="14"/>
      <c r="D175" s="5"/>
      <c r="E175" s="5"/>
      <c r="F175" s="1"/>
      <c r="G175" s="58" t="s">
        <v>123</v>
      </c>
      <c r="H175" s="59">
        <v>4200000</v>
      </c>
      <c r="I175" s="1"/>
    </row>
    <row r="176" spans="1:9" ht="18" customHeight="1">
      <c r="A176" s="14"/>
      <c r="B176" s="14"/>
      <c r="C176" s="14"/>
      <c r="D176" s="5"/>
      <c r="E176" s="5"/>
      <c r="F176" s="1"/>
      <c r="G176" s="58" t="s">
        <v>122</v>
      </c>
      <c r="H176" s="59">
        <v>3000000</v>
      </c>
      <c r="I176" s="1"/>
    </row>
    <row r="177" spans="1:9" ht="18" customHeight="1">
      <c r="A177" s="14"/>
      <c r="B177" s="14"/>
      <c r="C177" s="14"/>
      <c r="D177" s="5"/>
      <c r="E177" s="5"/>
      <c r="F177" s="1"/>
      <c r="G177" s="35" t="s">
        <v>124</v>
      </c>
      <c r="H177" s="5">
        <v>1500000</v>
      </c>
      <c r="I177" s="1"/>
    </row>
    <row r="178" spans="1:9" ht="18" customHeight="1">
      <c r="A178" s="14"/>
      <c r="B178" s="2"/>
      <c r="C178" s="2"/>
      <c r="D178" s="24"/>
      <c r="E178" s="24"/>
      <c r="F178" s="2"/>
      <c r="G178" s="2"/>
      <c r="H178" s="24"/>
      <c r="I178" s="2"/>
    </row>
    <row r="179" spans="1:9" ht="15.75">
      <c r="A179" s="8"/>
      <c r="B179" s="8"/>
      <c r="C179" s="8"/>
      <c r="D179" s="22">
        <f>SUM(D166:D178)</f>
        <v>65260000</v>
      </c>
      <c r="E179" s="22">
        <f>SUM(E166:E178)</f>
        <v>65260000</v>
      </c>
      <c r="F179" s="8"/>
      <c r="G179" s="8"/>
      <c r="H179" s="22">
        <f>SUM(H166:H177)</f>
        <v>64500000</v>
      </c>
      <c r="I179" s="22">
        <f>E179-H179</f>
        <v>760000</v>
      </c>
    </row>
    <row r="180" spans="3:9" ht="15.75">
      <c r="C180" s="10"/>
      <c r="D180" s="10"/>
      <c r="E180" s="10"/>
      <c r="G180" s="141" t="s">
        <v>128</v>
      </c>
      <c r="H180" s="141"/>
      <c r="I180" s="141"/>
    </row>
    <row r="181" spans="5:10" ht="15.75">
      <c r="E181" s="163"/>
      <c r="F181" s="163"/>
      <c r="G181" s="163" t="s">
        <v>79</v>
      </c>
      <c r="H181" s="163"/>
      <c r="I181" s="163"/>
      <c r="J181" s="163"/>
    </row>
    <row r="182" ht="15">
      <c r="H182" s="16"/>
    </row>
    <row r="185" spans="1:9" ht="15">
      <c r="A185" s="162"/>
      <c r="B185" s="162"/>
      <c r="C185" s="162"/>
      <c r="D185" s="162"/>
      <c r="E185" s="9"/>
      <c r="F185" s="9"/>
      <c r="H185" s="9"/>
      <c r="I185" s="9"/>
    </row>
    <row r="191" spans="1:2" ht="15.75">
      <c r="A191" s="155" t="s">
        <v>90</v>
      </c>
      <c r="B191" s="155"/>
    </row>
    <row r="192" spans="1:2" ht="15.75">
      <c r="A192" s="155" t="s">
        <v>37</v>
      </c>
      <c r="B192" s="155"/>
    </row>
    <row r="194" spans="1:9" ht="21.75">
      <c r="A194" s="133" t="s">
        <v>6</v>
      </c>
      <c r="B194" s="133"/>
      <c r="C194" s="133"/>
      <c r="D194" s="133"/>
      <c r="E194" s="133"/>
      <c r="F194" s="133"/>
      <c r="G194" s="133"/>
      <c r="H194" s="133"/>
      <c r="I194" s="133"/>
    </row>
    <row r="195" spans="1:9" ht="18">
      <c r="A195" s="134" t="s">
        <v>73</v>
      </c>
      <c r="B195" s="134"/>
      <c r="C195" s="134"/>
      <c r="D195" s="134"/>
      <c r="E195" s="134"/>
      <c r="F195" s="134"/>
      <c r="G195" s="134"/>
      <c r="H195" s="134"/>
      <c r="I195" s="134"/>
    </row>
    <row r="196" spans="1:9" ht="18">
      <c r="A196" s="134" t="s">
        <v>53</v>
      </c>
      <c r="B196" s="134"/>
      <c r="C196" s="134"/>
      <c r="D196" s="134"/>
      <c r="E196" s="134"/>
      <c r="F196" s="134"/>
      <c r="G196" s="134"/>
      <c r="H196" s="134"/>
      <c r="I196" s="134"/>
    </row>
    <row r="197" spans="1:9" ht="15.75">
      <c r="A197" s="135" t="s">
        <v>8</v>
      </c>
      <c r="B197" s="136"/>
      <c r="C197" s="136"/>
      <c r="D197" s="136"/>
      <c r="E197" s="137"/>
      <c r="F197" s="138" t="s">
        <v>12</v>
      </c>
      <c r="G197" s="139"/>
      <c r="H197" s="140"/>
      <c r="I197" s="146" t="s">
        <v>15</v>
      </c>
    </row>
    <row r="198" spans="1:9" ht="15" customHeight="1">
      <c r="A198" s="127" t="s">
        <v>5</v>
      </c>
      <c r="B198" s="130" t="s">
        <v>7</v>
      </c>
      <c r="C198" s="146" t="s">
        <v>9</v>
      </c>
      <c r="D198" s="130" t="s">
        <v>10</v>
      </c>
      <c r="E198" s="130" t="s">
        <v>11</v>
      </c>
      <c r="F198" s="130" t="s">
        <v>5</v>
      </c>
      <c r="G198" s="130" t="s">
        <v>13</v>
      </c>
      <c r="H198" s="130" t="s">
        <v>14</v>
      </c>
      <c r="I198" s="158"/>
    </row>
    <row r="199" spans="1:9" ht="15">
      <c r="A199" s="128"/>
      <c r="B199" s="131"/>
      <c r="C199" s="147"/>
      <c r="D199" s="131"/>
      <c r="E199" s="131"/>
      <c r="F199" s="131"/>
      <c r="G199" s="131"/>
      <c r="H199" s="131"/>
      <c r="I199" s="147"/>
    </row>
    <row r="200" spans="1:9" ht="21.75" customHeight="1">
      <c r="A200" s="47"/>
      <c r="B200" s="29" t="s">
        <v>54</v>
      </c>
      <c r="C200" s="29"/>
      <c r="D200" s="30"/>
      <c r="E200" s="30"/>
      <c r="F200" s="29"/>
      <c r="G200" s="29" t="s">
        <v>63</v>
      </c>
      <c r="H200" s="30">
        <v>15400000</v>
      </c>
      <c r="I200" s="29"/>
    </row>
    <row r="201" spans="1:9" ht="21.75" customHeight="1">
      <c r="A201" s="1"/>
      <c r="B201" s="1" t="s">
        <v>72</v>
      </c>
      <c r="C201" s="1"/>
      <c r="D201" s="5">
        <v>70100000</v>
      </c>
      <c r="E201" s="5">
        <f>D201</f>
        <v>70100000</v>
      </c>
      <c r="F201" s="1"/>
      <c r="G201" s="1" t="s">
        <v>64</v>
      </c>
      <c r="H201" s="5">
        <v>15400000</v>
      </c>
      <c r="I201" s="1"/>
    </row>
    <row r="202" spans="1:9" ht="21.75" customHeight="1">
      <c r="A202" s="1"/>
      <c r="B202" s="1"/>
      <c r="C202" s="1"/>
      <c r="D202" s="5"/>
      <c r="E202" s="5"/>
      <c r="F202" s="1"/>
      <c r="G202" s="1" t="s">
        <v>65</v>
      </c>
      <c r="H202" s="5">
        <v>4900000</v>
      </c>
      <c r="I202" s="1"/>
    </row>
    <row r="203" spans="1:9" ht="21.75" customHeight="1">
      <c r="A203" s="1"/>
      <c r="B203" s="1"/>
      <c r="C203" s="1"/>
      <c r="D203" s="5"/>
      <c r="E203" s="5"/>
      <c r="F203" s="1"/>
      <c r="G203" s="1" t="s">
        <v>92</v>
      </c>
      <c r="H203" s="5">
        <v>1200000</v>
      </c>
      <c r="I203" s="1"/>
    </row>
    <row r="204" spans="1:9" ht="21.75" customHeight="1">
      <c r="A204" s="1"/>
      <c r="B204" s="1"/>
      <c r="C204" s="1"/>
      <c r="D204" s="5"/>
      <c r="E204" s="5"/>
      <c r="F204" s="1"/>
      <c r="G204" s="51" t="s">
        <v>88</v>
      </c>
      <c r="H204" s="52"/>
      <c r="I204" s="1"/>
    </row>
    <row r="205" spans="1:9" ht="21.75" customHeight="1">
      <c r="A205" s="1"/>
      <c r="B205" s="1"/>
      <c r="C205" s="1"/>
      <c r="D205" s="5"/>
      <c r="E205" s="5"/>
      <c r="F205" s="1"/>
      <c r="G205" s="1" t="s">
        <v>55</v>
      </c>
      <c r="H205" s="5"/>
      <c r="I205" s="1"/>
    </row>
    <row r="206" spans="1:9" ht="21.75" customHeight="1">
      <c r="A206" s="1"/>
      <c r="B206" s="1"/>
      <c r="C206" s="1"/>
      <c r="D206" s="5"/>
      <c r="E206" s="5"/>
      <c r="F206" s="1"/>
      <c r="G206" s="35" t="s">
        <v>74</v>
      </c>
      <c r="H206" s="5">
        <v>1500000</v>
      </c>
      <c r="I206" s="1"/>
    </row>
    <row r="207" spans="1:9" ht="21.75" customHeight="1">
      <c r="A207" s="14"/>
      <c r="B207" s="1"/>
      <c r="C207" s="1"/>
      <c r="D207" s="5"/>
      <c r="E207" s="5"/>
      <c r="F207" s="1"/>
      <c r="G207" s="1" t="s">
        <v>56</v>
      </c>
      <c r="H207" s="50">
        <v>3900000</v>
      </c>
      <c r="I207" s="1"/>
    </row>
    <row r="208" spans="1:9" ht="21.75" customHeight="1">
      <c r="A208" s="14"/>
      <c r="B208" s="1"/>
      <c r="C208" s="1"/>
      <c r="D208" s="5"/>
      <c r="E208" s="5"/>
      <c r="F208" s="1"/>
      <c r="G208" s="1" t="s">
        <v>68</v>
      </c>
      <c r="H208" s="5">
        <v>1700000</v>
      </c>
      <c r="I208" s="1"/>
    </row>
    <row r="209" spans="1:9" ht="21.75" customHeight="1">
      <c r="A209" s="14"/>
      <c r="B209" s="1"/>
      <c r="C209" s="1"/>
      <c r="D209" s="5"/>
      <c r="E209" s="5"/>
      <c r="F209" s="1"/>
      <c r="G209" s="1" t="s">
        <v>71</v>
      </c>
      <c r="H209" s="5">
        <v>2050000</v>
      </c>
      <c r="I209" s="1"/>
    </row>
    <row r="210" spans="1:9" ht="21.75" customHeight="1">
      <c r="A210" s="14"/>
      <c r="B210" s="1"/>
      <c r="C210" s="1"/>
      <c r="D210" s="5"/>
      <c r="E210" s="5"/>
      <c r="F210" s="1"/>
      <c r="G210" s="35" t="s">
        <v>75</v>
      </c>
      <c r="H210" s="5">
        <v>1000000</v>
      </c>
      <c r="I210" s="1"/>
    </row>
    <row r="211" spans="1:9" ht="21.75" customHeight="1">
      <c r="A211" s="14"/>
      <c r="B211" s="1"/>
      <c r="C211" s="1"/>
      <c r="D211" s="5"/>
      <c r="E211" s="5"/>
      <c r="F211" s="1"/>
      <c r="G211" s="1" t="s">
        <v>69</v>
      </c>
      <c r="H211" s="5">
        <v>4400000</v>
      </c>
      <c r="I211" s="1"/>
    </row>
    <row r="212" spans="1:9" ht="21.75" customHeight="1">
      <c r="A212" s="14"/>
      <c r="B212" s="14"/>
      <c r="C212" s="14"/>
      <c r="D212" s="5"/>
      <c r="E212" s="5"/>
      <c r="F212" s="1"/>
      <c r="G212" s="1" t="s">
        <v>70</v>
      </c>
      <c r="H212" s="5">
        <v>9000000</v>
      </c>
      <c r="I212" s="1"/>
    </row>
    <row r="213" spans="1:9" ht="21.75" customHeight="1">
      <c r="A213" s="14"/>
      <c r="B213" s="14"/>
      <c r="C213" s="14"/>
      <c r="D213" s="5"/>
      <c r="E213" s="5"/>
      <c r="F213" s="1"/>
      <c r="G213" s="1" t="s">
        <v>93</v>
      </c>
      <c r="H213" s="5">
        <v>6900000</v>
      </c>
      <c r="I213" s="1"/>
    </row>
    <row r="214" spans="1:9" ht="21.75" customHeight="1">
      <c r="A214" s="14"/>
      <c r="B214" s="14"/>
      <c r="C214" s="14"/>
      <c r="D214" s="5"/>
      <c r="E214" s="5"/>
      <c r="F214" s="1"/>
      <c r="G214" s="1" t="s">
        <v>94</v>
      </c>
      <c r="H214" s="5">
        <v>2300000</v>
      </c>
      <c r="I214" s="1"/>
    </row>
    <row r="215" spans="1:9" ht="21.75" customHeight="1">
      <c r="A215" s="14"/>
      <c r="B215" s="14"/>
      <c r="C215" s="14"/>
      <c r="D215" s="5"/>
      <c r="E215" s="5"/>
      <c r="F215" s="1"/>
      <c r="G215" s="1"/>
      <c r="H215" s="31"/>
      <c r="I215" s="1"/>
    </row>
    <row r="216" spans="1:9" ht="15.75">
      <c r="A216" s="8"/>
      <c r="B216" s="8"/>
      <c r="C216" s="8"/>
      <c r="D216" s="22">
        <f>SUM(D200:D215)</f>
        <v>70100000</v>
      </c>
      <c r="E216" s="22">
        <f>SUM(E200:E215)</f>
        <v>70100000</v>
      </c>
      <c r="F216" s="8"/>
      <c r="G216" s="8"/>
      <c r="H216" s="22">
        <f>SUM(H200:H215)</f>
        <v>69650000</v>
      </c>
      <c r="I216" s="56">
        <f>E216-H216</f>
        <v>450000</v>
      </c>
    </row>
    <row r="217" spans="3:9" ht="15.75">
      <c r="C217" s="10"/>
      <c r="D217" s="10"/>
      <c r="E217" s="10"/>
      <c r="G217" s="141" t="s">
        <v>89</v>
      </c>
      <c r="H217" s="141"/>
      <c r="I217" s="141"/>
    </row>
    <row r="218" spans="5:9" ht="15.75">
      <c r="E218" s="44"/>
      <c r="F218" s="44"/>
      <c r="G218" s="163"/>
      <c r="H218" s="163"/>
      <c r="I218" s="163"/>
    </row>
    <row r="219" spans="7:10" ht="15.75">
      <c r="G219" s="163" t="s">
        <v>91</v>
      </c>
      <c r="H219" s="163"/>
      <c r="I219" s="163"/>
      <c r="J219" s="163"/>
    </row>
    <row r="220" ht="15">
      <c r="G220" s="16"/>
    </row>
    <row r="222" spans="1:9" ht="15">
      <c r="A222" s="162"/>
      <c r="B222" s="162"/>
      <c r="C222" s="162"/>
      <c r="D222" s="162"/>
      <c r="E222" s="9"/>
      <c r="F222" s="9"/>
      <c r="H222" s="9"/>
      <c r="I222" s="9"/>
    </row>
    <row r="225" ht="15.75">
      <c r="A225" s="4" t="s">
        <v>4</v>
      </c>
    </row>
    <row r="226" ht="15.75">
      <c r="A226" s="4" t="s">
        <v>37</v>
      </c>
    </row>
    <row r="227" spans="1:9" ht="21.75">
      <c r="A227" s="133" t="s">
        <v>6</v>
      </c>
      <c r="B227" s="133"/>
      <c r="C227" s="133"/>
      <c r="D227" s="133"/>
      <c r="E227" s="133"/>
      <c r="F227" s="133"/>
      <c r="G227" s="133"/>
      <c r="H227" s="133"/>
      <c r="I227" s="133"/>
    </row>
    <row r="228" spans="1:9" ht="18">
      <c r="A228" s="134" t="s">
        <v>95</v>
      </c>
      <c r="B228" s="134"/>
      <c r="C228" s="134"/>
      <c r="D228" s="134"/>
      <c r="E228" s="134"/>
      <c r="F228" s="134"/>
      <c r="G228" s="134"/>
      <c r="H228" s="134"/>
      <c r="I228" s="134"/>
    </row>
    <row r="229" spans="1:9" ht="18">
      <c r="A229" s="134" t="s">
        <v>133</v>
      </c>
      <c r="B229" s="134"/>
      <c r="C229" s="134"/>
      <c r="D229" s="134"/>
      <c r="E229" s="134"/>
      <c r="F229" s="134"/>
      <c r="G229" s="134"/>
      <c r="H229" s="134"/>
      <c r="I229" s="134"/>
    </row>
    <row r="230" spans="1:9" ht="15.75">
      <c r="A230" s="135" t="s">
        <v>8</v>
      </c>
      <c r="B230" s="136"/>
      <c r="C230" s="136"/>
      <c r="D230" s="136"/>
      <c r="E230" s="137"/>
      <c r="F230" s="135" t="s">
        <v>87</v>
      </c>
      <c r="G230" s="136"/>
      <c r="H230" s="137"/>
      <c r="I230" s="146" t="s">
        <v>15</v>
      </c>
    </row>
    <row r="231" spans="1:9" ht="15" customHeight="1">
      <c r="A231" s="127" t="s">
        <v>5</v>
      </c>
      <c r="B231" s="130" t="s">
        <v>7</v>
      </c>
      <c r="C231" s="146" t="s">
        <v>9</v>
      </c>
      <c r="D231" s="130" t="s">
        <v>10</v>
      </c>
      <c r="E231" s="130" t="s">
        <v>11</v>
      </c>
      <c r="F231" s="127" t="s">
        <v>5</v>
      </c>
      <c r="G231" s="130" t="s">
        <v>13</v>
      </c>
      <c r="H231" s="130" t="s">
        <v>14</v>
      </c>
      <c r="I231" s="158"/>
    </row>
    <row r="232" spans="1:9" ht="15">
      <c r="A232" s="128"/>
      <c r="B232" s="131"/>
      <c r="C232" s="147"/>
      <c r="D232" s="131"/>
      <c r="E232" s="131"/>
      <c r="F232" s="128"/>
      <c r="G232" s="131"/>
      <c r="H232" s="131"/>
      <c r="I232" s="147"/>
    </row>
    <row r="233" spans="1:9" ht="24.75" customHeight="1">
      <c r="A233" s="47"/>
      <c r="B233" s="36" t="s">
        <v>132</v>
      </c>
      <c r="C233" s="29"/>
      <c r="D233" s="30"/>
      <c r="E233" s="30"/>
      <c r="F233" s="29">
        <v>1</v>
      </c>
      <c r="G233" s="54" t="s">
        <v>134</v>
      </c>
      <c r="H233" s="30">
        <v>1900000</v>
      </c>
      <c r="I233" s="29"/>
    </row>
    <row r="234" spans="1:9" ht="24.75" customHeight="1">
      <c r="A234" s="1"/>
      <c r="B234" s="35" t="s">
        <v>96</v>
      </c>
      <c r="C234" s="1"/>
      <c r="D234" s="55">
        <v>89020000</v>
      </c>
      <c r="E234" s="55">
        <f>D234</f>
        <v>89020000</v>
      </c>
      <c r="F234" s="1">
        <v>2</v>
      </c>
      <c r="G234" s="32" t="s">
        <v>135</v>
      </c>
      <c r="H234" s="5">
        <v>2500000</v>
      </c>
      <c r="I234" s="1"/>
    </row>
    <row r="235" spans="1:9" ht="24.75" customHeight="1">
      <c r="A235" s="1"/>
      <c r="B235" s="1"/>
      <c r="C235" s="1"/>
      <c r="D235" s="5"/>
      <c r="E235" s="5"/>
      <c r="F235" s="1">
        <v>3</v>
      </c>
      <c r="G235" s="53" t="s">
        <v>136</v>
      </c>
      <c r="H235" s="5">
        <v>240000</v>
      </c>
      <c r="I235" s="1"/>
    </row>
    <row r="236" spans="1:9" ht="24.75" customHeight="1">
      <c r="A236" s="1"/>
      <c r="B236" s="1"/>
      <c r="C236" s="1"/>
      <c r="D236" s="5"/>
      <c r="E236" s="5"/>
      <c r="F236" s="1">
        <v>4</v>
      </c>
      <c r="G236" s="32" t="s">
        <v>155</v>
      </c>
      <c r="H236" s="5">
        <v>500000</v>
      </c>
      <c r="I236" s="1"/>
    </row>
    <row r="237" spans="1:9" ht="24.75" customHeight="1">
      <c r="A237" s="1"/>
      <c r="B237" s="1"/>
      <c r="C237" s="1"/>
      <c r="D237" s="5"/>
      <c r="E237" s="5"/>
      <c r="F237" s="1">
        <v>5</v>
      </c>
      <c r="G237" s="53" t="s">
        <v>156</v>
      </c>
      <c r="H237" s="5">
        <v>500000</v>
      </c>
      <c r="I237" s="1"/>
    </row>
    <row r="238" spans="1:9" ht="24.75" customHeight="1">
      <c r="A238" s="1"/>
      <c r="B238" s="1"/>
      <c r="C238" s="1"/>
      <c r="D238" s="5"/>
      <c r="E238" s="5"/>
      <c r="F238" s="1">
        <v>6</v>
      </c>
      <c r="G238" s="32" t="s">
        <v>161</v>
      </c>
      <c r="H238" s="5">
        <v>2400000</v>
      </c>
      <c r="I238" s="1"/>
    </row>
    <row r="239" spans="1:9" ht="24.75" customHeight="1">
      <c r="A239" s="1"/>
      <c r="B239" s="1"/>
      <c r="C239" s="1"/>
      <c r="D239" s="5"/>
      <c r="E239" s="5"/>
      <c r="F239" s="1">
        <v>7</v>
      </c>
      <c r="G239" s="32" t="s">
        <v>137</v>
      </c>
      <c r="H239" s="5">
        <v>8755000</v>
      </c>
      <c r="I239" s="1"/>
    </row>
    <row r="240" spans="1:9" ht="24.75" customHeight="1">
      <c r="A240" s="1"/>
      <c r="B240" s="1"/>
      <c r="C240" s="1"/>
      <c r="D240" s="5"/>
      <c r="E240" s="5"/>
      <c r="F240" s="1">
        <v>8</v>
      </c>
      <c r="G240" s="53" t="s">
        <v>154</v>
      </c>
      <c r="H240" s="5">
        <v>500000</v>
      </c>
      <c r="I240" s="1"/>
    </row>
    <row r="241" spans="1:9" ht="24.75" customHeight="1">
      <c r="A241" s="1"/>
      <c r="B241" s="1"/>
      <c r="C241" s="1"/>
      <c r="D241" s="5"/>
      <c r="E241" s="5"/>
      <c r="F241" s="1">
        <v>9</v>
      </c>
      <c r="G241" s="32" t="s">
        <v>138</v>
      </c>
      <c r="H241" s="5">
        <v>11585000</v>
      </c>
      <c r="I241" s="1"/>
    </row>
    <row r="242" spans="1:9" ht="24.75" customHeight="1">
      <c r="A242" s="1"/>
      <c r="B242" s="1"/>
      <c r="C242" s="1"/>
      <c r="D242" s="5"/>
      <c r="E242" s="5"/>
      <c r="F242" s="1">
        <v>10</v>
      </c>
      <c r="G242" s="32" t="s">
        <v>139</v>
      </c>
      <c r="H242" s="5">
        <v>960000</v>
      </c>
      <c r="I242" s="1"/>
    </row>
    <row r="243" spans="1:9" ht="24.75" customHeight="1">
      <c r="A243" s="1"/>
      <c r="B243" s="1"/>
      <c r="C243" s="1"/>
      <c r="D243" s="5"/>
      <c r="E243" s="5"/>
      <c r="F243" s="1">
        <v>11</v>
      </c>
      <c r="G243" s="53" t="s">
        <v>153</v>
      </c>
      <c r="H243" s="5">
        <v>500000</v>
      </c>
      <c r="I243" s="1"/>
    </row>
    <row r="244" spans="1:9" ht="24.75" customHeight="1">
      <c r="A244" s="1"/>
      <c r="B244" s="1"/>
      <c r="C244" s="1"/>
      <c r="D244" s="5"/>
      <c r="E244" s="5"/>
      <c r="F244" s="1">
        <v>12</v>
      </c>
      <c r="G244" s="32" t="s">
        <v>140</v>
      </c>
      <c r="H244" s="5">
        <v>570000</v>
      </c>
      <c r="I244" s="1"/>
    </row>
    <row r="245" spans="1:9" ht="24.75" customHeight="1">
      <c r="A245" s="1"/>
      <c r="B245" s="1"/>
      <c r="C245" s="1"/>
      <c r="D245" s="5"/>
      <c r="E245" s="5"/>
      <c r="F245" s="1">
        <v>13</v>
      </c>
      <c r="G245" s="53" t="s">
        <v>141</v>
      </c>
      <c r="H245" s="5">
        <v>2520000</v>
      </c>
      <c r="I245" s="1"/>
    </row>
    <row r="246" spans="1:9" ht="24.75" customHeight="1">
      <c r="A246" s="1"/>
      <c r="B246" s="1"/>
      <c r="C246" s="1"/>
      <c r="D246" s="5"/>
      <c r="E246" s="5"/>
      <c r="F246" s="1">
        <v>14</v>
      </c>
      <c r="G246" s="32" t="s">
        <v>138</v>
      </c>
      <c r="H246" s="50">
        <v>11760000</v>
      </c>
      <c r="I246" s="1"/>
    </row>
    <row r="247" spans="1:9" ht="24.75" customHeight="1">
      <c r="A247" s="1"/>
      <c r="B247" s="1"/>
      <c r="C247" s="1"/>
      <c r="D247" s="5"/>
      <c r="E247" s="5"/>
      <c r="F247" s="1">
        <v>15</v>
      </c>
      <c r="G247" s="32" t="s">
        <v>142</v>
      </c>
      <c r="H247" s="5">
        <v>5912000</v>
      </c>
      <c r="I247" s="1"/>
    </row>
    <row r="248" spans="1:9" ht="24.75" customHeight="1">
      <c r="A248" s="1"/>
      <c r="B248" s="1"/>
      <c r="C248" s="1"/>
      <c r="D248" s="5"/>
      <c r="E248" s="5"/>
      <c r="F248" s="1">
        <v>16</v>
      </c>
      <c r="G248" s="32" t="s">
        <v>143</v>
      </c>
      <c r="H248" s="5">
        <v>4260000</v>
      </c>
      <c r="I248" s="1"/>
    </row>
    <row r="249" spans="1:9" ht="24.75" customHeight="1">
      <c r="A249" s="1"/>
      <c r="B249" s="1"/>
      <c r="C249" s="1"/>
      <c r="D249" s="5"/>
      <c r="E249" s="5"/>
      <c r="F249" s="1">
        <v>17</v>
      </c>
      <c r="G249" s="53" t="s">
        <v>152</v>
      </c>
      <c r="H249" s="5">
        <v>500000</v>
      </c>
      <c r="I249" s="1"/>
    </row>
    <row r="250" spans="1:9" ht="24.75" customHeight="1">
      <c r="A250" s="1"/>
      <c r="B250" s="1"/>
      <c r="C250" s="1"/>
      <c r="D250" s="5"/>
      <c r="E250" s="5"/>
      <c r="F250" s="1">
        <v>18</v>
      </c>
      <c r="G250" s="53" t="s">
        <v>144</v>
      </c>
      <c r="H250" s="5">
        <v>5000000</v>
      </c>
      <c r="I250" s="1"/>
    </row>
    <row r="251" spans="1:9" ht="24.75" customHeight="1">
      <c r="A251" s="1"/>
      <c r="B251" s="1"/>
      <c r="C251" s="1"/>
      <c r="D251" s="5"/>
      <c r="E251" s="5"/>
      <c r="F251" s="1">
        <v>19</v>
      </c>
      <c r="G251" s="32" t="s">
        <v>160</v>
      </c>
      <c r="H251" s="5">
        <v>3475000</v>
      </c>
      <c r="I251" s="1"/>
    </row>
    <row r="252" spans="1:9" ht="24.75" customHeight="1">
      <c r="A252" s="1"/>
      <c r="B252" s="1"/>
      <c r="C252" s="1"/>
      <c r="D252" s="5"/>
      <c r="E252" s="5"/>
      <c r="F252" s="1">
        <v>20</v>
      </c>
      <c r="G252" s="53" t="s">
        <v>149</v>
      </c>
      <c r="H252" s="5">
        <v>500000</v>
      </c>
      <c r="I252" s="1"/>
    </row>
    <row r="253" spans="1:9" ht="24.75" customHeight="1">
      <c r="A253" s="1"/>
      <c r="B253" s="1"/>
      <c r="C253" s="1"/>
      <c r="D253" s="5"/>
      <c r="E253" s="5"/>
      <c r="F253" s="1">
        <v>21</v>
      </c>
      <c r="G253" s="32" t="s">
        <v>158</v>
      </c>
      <c r="H253" s="5">
        <v>2645000</v>
      </c>
      <c r="I253" s="1"/>
    </row>
    <row r="254" spans="1:9" ht="24.75" customHeight="1">
      <c r="A254" s="1"/>
      <c r="B254" s="1"/>
      <c r="C254" s="1"/>
      <c r="D254" s="5"/>
      <c r="E254" s="5"/>
      <c r="F254" s="1">
        <v>22</v>
      </c>
      <c r="G254" s="32" t="s">
        <v>146</v>
      </c>
      <c r="H254" s="5">
        <v>2760000</v>
      </c>
      <c r="I254" s="1"/>
    </row>
    <row r="255" spans="1:9" ht="24.75" customHeight="1">
      <c r="A255" s="1"/>
      <c r="B255" s="1"/>
      <c r="C255" s="1"/>
      <c r="D255" s="5"/>
      <c r="E255" s="5"/>
      <c r="F255" s="1">
        <v>23</v>
      </c>
      <c r="G255" s="53" t="s">
        <v>148</v>
      </c>
      <c r="H255" s="5">
        <v>500000</v>
      </c>
      <c r="I255" s="1"/>
    </row>
    <row r="256" spans="1:9" ht="24.75" customHeight="1">
      <c r="A256" s="1"/>
      <c r="B256" s="1"/>
      <c r="C256" s="1"/>
      <c r="D256" s="5"/>
      <c r="E256" s="5"/>
      <c r="F256" s="1">
        <v>24</v>
      </c>
      <c r="G256" s="32" t="s">
        <v>145</v>
      </c>
      <c r="H256" s="5">
        <v>5932000</v>
      </c>
      <c r="I256" s="1"/>
    </row>
    <row r="257" spans="1:9" ht="24.75" customHeight="1">
      <c r="A257" s="1"/>
      <c r="B257" s="1"/>
      <c r="C257" s="1"/>
      <c r="D257" s="5"/>
      <c r="E257" s="5"/>
      <c r="F257" s="1">
        <v>25</v>
      </c>
      <c r="G257" s="32" t="s">
        <v>159</v>
      </c>
      <c r="H257" s="5">
        <v>2925000</v>
      </c>
      <c r="I257" s="1"/>
    </row>
    <row r="258" spans="1:9" ht="24.75" customHeight="1">
      <c r="A258" s="1"/>
      <c r="B258" s="1"/>
      <c r="C258" s="1"/>
      <c r="D258" s="5"/>
      <c r="E258" s="5"/>
      <c r="F258" s="1">
        <v>26</v>
      </c>
      <c r="G258" s="53" t="s">
        <v>150</v>
      </c>
      <c r="H258" s="5">
        <v>500000</v>
      </c>
      <c r="I258" s="1"/>
    </row>
    <row r="259" spans="1:9" ht="24.75" customHeight="1">
      <c r="A259" s="1"/>
      <c r="B259" s="1"/>
      <c r="C259" s="1"/>
      <c r="D259" s="5"/>
      <c r="E259" s="5"/>
      <c r="F259" s="1">
        <v>27</v>
      </c>
      <c r="G259" s="53" t="s">
        <v>151</v>
      </c>
      <c r="H259" s="5">
        <v>500000</v>
      </c>
      <c r="I259" s="1"/>
    </row>
    <row r="260" spans="1:9" ht="24.75" customHeight="1">
      <c r="A260" s="1"/>
      <c r="B260" s="1"/>
      <c r="C260" s="1"/>
      <c r="D260" s="5"/>
      <c r="E260" s="5"/>
      <c r="F260" s="1">
        <v>28</v>
      </c>
      <c r="G260" s="32" t="s">
        <v>147</v>
      </c>
      <c r="H260" s="5">
        <v>3591000</v>
      </c>
      <c r="I260" s="1"/>
    </row>
    <row r="261" spans="1:9" ht="24.75" customHeight="1">
      <c r="A261" s="2"/>
      <c r="B261" s="2"/>
      <c r="C261" s="2"/>
      <c r="D261" s="24"/>
      <c r="E261" s="24"/>
      <c r="F261" s="2">
        <v>29</v>
      </c>
      <c r="G261" s="33" t="s">
        <v>157</v>
      </c>
      <c r="H261" s="24">
        <v>4830000</v>
      </c>
      <c r="I261" s="2"/>
    </row>
    <row r="262" spans="1:9" ht="24.75" customHeight="1">
      <c r="A262" s="11"/>
      <c r="B262" s="17" t="s">
        <v>62</v>
      </c>
      <c r="C262" s="11"/>
      <c r="D262" s="23">
        <f>SUM(D233:D256)</f>
        <v>89020000</v>
      </c>
      <c r="E262" s="23">
        <f>SUM(E233:E256)</f>
        <v>89020000</v>
      </c>
      <c r="F262" s="11"/>
      <c r="G262" s="11"/>
      <c r="H262" s="23">
        <f>SUM(H233:H261)</f>
        <v>89020000</v>
      </c>
      <c r="I262" s="23">
        <f>E262-H262</f>
        <v>0</v>
      </c>
    </row>
    <row r="263" spans="3:9" ht="15.75">
      <c r="C263" s="10"/>
      <c r="D263" s="10"/>
      <c r="E263" s="10"/>
      <c r="G263" s="159" t="s">
        <v>104</v>
      </c>
      <c r="H263" s="159"/>
      <c r="I263" s="159"/>
    </row>
    <row r="264" spans="1:9" ht="16.5">
      <c r="A264" s="156" t="s">
        <v>79</v>
      </c>
      <c r="B264" s="156"/>
      <c r="C264" s="156"/>
      <c r="D264" s="156"/>
      <c r="F264" s="48"/>
      <c r="H264" s="48" t="s">
        <v>18</v>
      </c>
      <c r="I264" s="48"/>
    </row>
    <row r="271" spans="1:9" ht="15">
      <c r="A271" s="148" t="s">
        <v>76</v>
      </c>
      <c r="B271" s="148"/>
      <c r="C271" s="148"/>
      <c r="D271" s="148"/>
      <c r="F271" s="9"/>
      <c r="H271" s="9" t="s">
        <v>20</v>
      </c>
      <c r="I271" s="9"/>
    </row>
  </sheetData>
  <sheetProtection/>
  <mergeCells count="155">
    <mergeCell ref="G263:I263"/>
    <mergeCell ref="A264:D264"/>
    <mergeCell ref="A271:D271"/>
    <mergeCell ref="A230:E230"/>
    <mergeCell ref="F230:H230"/>
    <mergeCell ref="I230:I232"/>
    <mergeCell ref="A231:A232"/>
    <mergeCell ref="B231:B232"/>
    <mergeCell ref="A222:D222"/>
    <mergeCell ref="A227:I227"/>
    <mergeCell ref="A228:I228"/>
    <mergeCell ref="A229:I229"/>
    <mergeCell ref="G231:G232"/>
    <mergeCell ref="H231:H232"/>
    <mergeCell ref="F198:F199"/>
    <mergeCell ref="G198:G199"/>
    <mergeCell ref="H198:H199"/>
    <mergeCell ref="G217:I217"/>
    <mergeCell ref="C231:C232"/>
    <mergeCell ref="D231:D232"/>
    <mergeCell ref="E231:E232"/>
    <mergeCell ref="F231:F232"/>
    <mergeCell ref="G218:I218"/>
    <mergeCell ref="G219:J219"/>
    <mergeCell ref="A195:I195"/>
    <mergeCell ref="A196:I196"/>
    <mergeCell ref="A197:E197"/>
    <mergeCell ref="F197:H197"/>
    <mergeCell ref="I197:I199"/>
    <mergeCell ref="A198:A199"/>
    <mergeCell ref="B198:B199"/>
    <mergeCell ref="C198:C199"/>
    <mergeCell ref="D198:D199"/>
    <mergeCell ref="E198:E199"/>
    <mergeCell ref="E181:F181"/>
    <mergeCell ref="G181:J181"/>
    <mergeCell ref="A185:D185"/>
    <mergeCell ref="A191:B191"/>
    <mergeCell ref="A192:B192"/>
    <mergeCell ref="A194:I194"/>
    <mergeCell ref="D164:D165"/>
    <mergeCell ref="E164:E165"/>
    <mergeCell ref="F164:F165"/>
    <mergeCell ref="G164:G165"/>
    <mergeCell ref="H164:H165"/>
    <mergeCell ref="G180:I180"/>
    <mergeCell ref="A143:D143"/>
    <mergeCell ref="A150:D150"/>
    <mergeCell ref="A160:I160"/>
    <mergeCell ref="A161:I161"/>
    <mergeCell ref="A163:E163"/>
    <mergeCell ref="F163:H163"/>
    <mergeCell ref="I163:I165"/>
    <mergeCell ref="A164:A165"/>
    <mergeCell ref="B164:B165"/>
    <mergeCell ref="C164:C165"/>
    <mergeCell ref="D132:D133"/>
    <mergeCell ref="E132:E133"/>
    <mergeCell ref="F132:F133"/>
    <mergeCell ref="G132:G133"/>
    <mergeCell ref="H132:H133"/>
    <mergeCell ref="G140:I140"/>
    <mergeCell ref="H90:H91"/>
    <mergeCell ref="A128:I128"/>
    <mergeCell ref="A129:I129"/>
    <mergeCell ref="A130:I130"/>
    <mergeCell ref="A131:E131"/>
    <mergeCell ref="F131:H131"/>
    <mergeCell ref="I131:I133"/>
    <mergeCell ref="A132:A133"/>
    <mergeCell ref="B132:B133"/>
    <mergeCell ref="C132:C133"/>
    <mergeCell ref="A126:D126"/>
    <mergeCell ref="E126:G126"/>
    <mergeCell ref="H126:I126"/>
    <mergeCell ref="A88:I88"/>
    <mergeCell ref="A89:E89"/>
    <mergeCell ref="F89:H89"/>
    <mergeCell ref="I89:I91"/>
    <mergeCell ref="A90:A91"/>
    <mergeCell ref="B90:B91"/>
    <mergeCell ref="C90:C91"/>
    <mergeCell ref="F61:F62"/>
    <mergeCell ref="B61:B62"/>
    <mergeCell ref="G61:G62"/>
    <mergeCell ref="A86:I86"/>
    <mergeCell ref="A87:I87"/>
    <mergeCell ref="H61:H62"/>
    <mergeCell ref="G74:I74"/>
    <mergeCell ref="A56:I56"/>
    <mergeCell ref="A57:I57"/>
    <mergeCell ref="A58:I58"/>
    <mergeCell ref="A60:E60"/>
    <mergeCell ref="F60:H60"/>
    <mergeCell ref="I60:I62"/>
    <mergeCell ref="A61:A62"/>
    <mergeCell ref="C61:C62"/>
    <mergeCell ref="D61:D62"/>
    <mergeCell ref="E61:E62"/>
    <mergeCell ref="H35:H36"/>
    <mergeCell ref="G47:I47"/>
    <mergeCell ref="A48:D48"/>
    <mergeCell ref="E48:G48"/>
    <mergeCell ref="H48:I48"/>
    <mergeCell ref="A53:D53"/>
    <mergeCell ref="E53:G53"/>
    <mergeCell ref="H53:I53"/>
    <mergeCell ref="A34:E34"/>
    <mergeCell ref="F34:H34"/>
    <mergeCell ref="I34:I36"/>
    <mergeCell ref="A35:A36"/>
    <mergeCell ref="B35:B36"/>
    <mergeCell ref="C35:C36"/>
    <mergeCell ref="D35:D36"/>
    <mergeCell ref="E35:E36"/>
    <mergeCell ref="F35:F36"/>
    <mergeCell ref="G35:G36"/>
    <mergeCell ref="A5:I5"/>
    <mergeCell ref="A6:I6"/>
    <mergeCell ref="A7:I7"/>
    <mergeCell ref="A8:E8"/>
    <mergeCell ref="F8:H8"/>
    <mergeCell ref="I8:I10"/>
    <mergeCell ref="A9:A10"/>
    <mergeCell ref="C9:C10"/>
    <mergeCell ref="D9:D10"/>
    <mergeCell ref="H9:H10"/>
    <mergeCell ref="E9:E10"/>
    <mergeCell ref="F9:F10"/>
    <mergeCell ref="G9:G10"/>
    <mergeCell ref="A21:D21"/>
    <mergeCell ref="E21:G21"/>
    <mergeCell ref="H21:I21"/>
    <mergeCell ref="B9:B10"/>
    <mergeCell ref="G20:I20"/>
    <mergeCell ref="A27:D27"/>
    <mergeCell ref="E27:G27"/>
    <mergeCell ref="H27:I27"/>
    <mergeCell ref="G75:I75"/>
    <mergeCell ref="A76:D76"/>
    <mergeCell ref="E76:G76"/>
    <mergeCell ref="H76:I76"/>
    <mergeCell ref="A31:I31"/>
    <mergeCell ref="A32:I32"/>
    <mergeCell ref="A33:I33"/>
    <mergeCell ref="A82:D82"/>
    <mergeCell ref="E82:G82"/>
    <mergeCell ref="H82:I82"/>
    <mergeCell ref="A121:D121"/>
    <mergeCell ref="E121:G121"/>
    <mergeCell ref="H121:I121"/>
    <mergeCell ref="D90:D91"/>
    <mergeCell ref="E90:E91"/>
    <mergeCell ref="F90:F91"/>
    <mergeCell ref="G90:G91"/>
  </mergeCells>
  <printOptions/>
  <pageMargins left="0.22" right="0.2" top="0.22" bottom="0.2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3"/>
  <sheetViews>
    <sheetView zoomScalePageLayoutView="0" workbookViewId="0" topLeftCell="A19">
      <selection activeCell="A5" sqref="A5:I5"/>
    </sheetView>
  </sheetViews>
  <sheetFormatPr defaultColWidth="8.796875" defaultRowHeight="15"/>
  <cols>
    <col min="1" max="1" width="2.8984375" style="0" customWidth="1"/>
    <col min="2" max="2" width="20" style="0" customWidth="1"/>
    <col min="3" max="3" width="4.8984375" style="0" customWidth="1"/>
    <col min="4" max="5" width="11.09765625" style="0" customWidth="1"/>
    <col min="6" max="6" width="7" style="0" customWidth="1"/>
    <col min="7" max="7" width="48.5" style="0" customWidth="1"/>
    <col min="8" max="8" width="14.59765625" style="0" customWidth="1"/>
    <col min="9" max="9" width="14.8984375" style="0" customWidth="1"/>
  </cols>
  <sheetData>
    <row r="1" ht="15.75">
      <c r="A1" s="4" t="s">
        <v>4</v>
      </c>
    </row>
    <row r="2" ht="15.75">
      <c r="A2" s="4" t="s">
        <v>196</v>
      </c>
    </row>
    <row r="3" spans="1:9" ht="21.75">
      <c r="A3" s="133" t="s">
        <v>6</v>
      </c>
      <c r="B3" s="133"/>
      <c r="C3" s="133"/>
      <c r="D3" s="133"/>
      <c r="E3" s="133"/>
      <c r="F3" s="133"/>
      <c r="G3" s="133"/>
      <c r="H3" s="133"/>
      <c r="I3" s="133"/>
    </row>
    <row r="4" spans="1:9" ht="18">
      <c r="A4" s="134" t="s">
        <v>235</v>
      </c>
      <c r="B4" s="134"/>
      <c r="C4" s="134"/>
      <c r="D4" s="134"/>
      <c r="E4" s="134"/>
      <c r="F4" s="134"/>
      <c r="G4" s="134"/>
      <c r="H4" s="134"/>
      <c r="I4" s="134"/>
    </row>
    <row r="5" spans="1:9" ht="18">
      <c r="A5" s="134" t="s">
        <v>242</v>
      </c>
      <c r="B5" s="134"/>
      <c r="C5" s="134"/>
      <c r="D5" s="134"/>
      <c r="E5" s="134"/>
      <c r="F5" s="134"/>
      <c r="G5" s="134"/>
      <c r="H5" s="134"/>
      <c r="I5" s="134"/>
    </row>
    <row r="6" spans="1:9" ht="21.75" customHeight="1">
      <c r="A6" s="135" t="s">
        <v>8</v>
      </c>
      <c r="B6" s="136"/>
      <c r="C6" s="136"/>
      <c r="D6" s="136"/>
      <c r="E6" s="137"/>
      <c r="F6" s="135" t="s">
        <v>12</v>
      </c>
      <c r="G6" s="136"/>
      <c r="H6" s="136"/>
      <c r="I6" s="146" t="s">
        <v>15</v>
      </c>
    </row>
    <row r="7" spans="1:9" ht="21.75" customHeight="1">
      <c r="A7" s="127" t="s">
        <v>5</v>
      </c>
      <c r="B7" s="146" t="s">
        <v>7</v>
      </c>
      <c r="C7" s="146" t="s">
        <v>9</v>
      </c>
      <c r="D7" s="130" t="s">
        <v>10</v>
      </c>
      <c r="E7" s="130" t="s">
        <v>11</v>
      </c>
      <c r="F7" s="130" t="s">
        <v>5</v>
      </c>
      <c r="G7" s="130" t="s">
        <v>13</v>
      </c>
      <c r="H7" s="130" t="s">
        <v>14</v>
      </c>
      <c r="I7" s="158"/>
    </row>
    <row r="8" spans="1:9" ht="21.75" customHeight="1">
      <c r="A8" s="128"/>
      <c r="B8" s="147"/>
      <c r="C8" s="147"/>
      <c r="D8" s="131"/>
      <c r="E8" s="131"/>
      <c r="F8" s="131"/>
      <c r="G8" s="131"/>
      <c r="H8" s="131"/>
      <c r="I8" s="147"/>
    </row>
    <row r="9" spans="1:9" ht="22.5" customHeight="1">
      <c r="A9" s="47"/>
      <c r="B9" s="36"/>
      <c r="C9" s="29"/>
      <c r="D9" s="30"/>
      <c r="E9" s="30"/>
      <c r="F9" s="29">
        <v>1</v>
      </c>
      <c r="G9" s="32" t="s">
        <v>244</v>
      </c>
      <c r="H9" s="30">
        <v>12500000</v>
      </c>
      <c r="I9" s="29"/>
    </row>
    <row r="10" spans="1:9" ht="22.5" customHeight="1">
      <c r="A10" s="1"/>
      <c r="B10" s="35" t="s">
        <v>243</v>
      </c>
      <c r="C10" s="1"/>
      <c r="D10" s="5"/>
      <c r="E10" s="5"/>
      <c r="F10" s="1">
        <v>2</v>
      </c>
      <c r="G10" s="32" t="s">
        <v>245</v>
      </c>
      <c r="H10" s="5">
        <v>4340000</v>
      </c>
      <c r="I10" s="1"/>
    </row>
    <row r="11" spans="1:9" ht="22.5" customHeight="1">
      <c r="A11" s="1"/>
      <c r="B11" s="35" t="s">
        <v>237</v>
      </c>
      <c r="C11" s="1"/>
      <c r="D11" s="5">
        <v>49455000</v>
      </c>
      <c r="E11" s="5">
        <f>D11</f>
        <v>49455000</v>
      </c>
      <c r="F11" s="1">
        <v>3</v>
      </c>
      <c r="G11" s="35" t="s">
        <v>246</v>
      </c>
      <c r="H11" s="5">
        <v>9072000</v>
      </c>
      <c r="I11" s="1"/>
    </row>
    <row r="12" spans="1:9" ht="22.5" customHeight="1">
      <c r="A12" s="1"/>
      <c r="B12" s="35"/>
      <c r="C12" s="1"/>
      <c r="D12" s="5"/>
      <c r="E12" s="5">
        <f>D12</f>
        <v>0</v>
      </c>
      <c r="F12" s="1">
        <v>4</v>
      </c>
      <c r="G12" s="32" t="s">
        <v>247</v>
      </c>
      <c r="H12" s="5">
        <v>2500000</v>
      </c>
      <c r="I12" s="1"/>
    </row>
    <row r="13" spans="1:9" ht="22.5" customHeight="1">
      <c r="A13" s="1"/>
      <c r="B13" s="1"/>
      <c r="C13" s="1"/>
      <c r="D13" s="5"/>
      <c r="E13" s="5"/>
      <c r="F13" s="1">
        <v>5</v>
      </c>
      <c r="G13" s="35" t="s">
        <v>248</v>
      </c>
      <c r="H13" s="5">
        <v>2500000</v>
      </c>
      <c r="I13" s="1"/>
    </row>
    <row r="14" spans="1:9" ht="22.5" customHeight="1">
      <c r="A14" s="1"/>
      <c r="B14" s="1"/>
      <c r="C14" s="1"/>
      <c r="D14" s="5"/>
      <c r="E14" s="5"/>
      <c r="F14" s="1">
        <v>6</v>
      </c>
      <c r="G14" s="35" t="s">
        <v>249</v>
      </c>
      <c r="H14" s="5">
        <v>2500000</v>
      </c>
      <c r="I14" s="1"/>
    </row>
    <row r="15" spans="1:9" ht="22.5" customHeight="1">
      <c r="A15" s="1"/>
      <c r="B15" s="1"/>
      <c r="C15" s="1"/>
      <c r="D15" s="5"/>
      <c r="E15" s="5"/>
      <c r="F15" s="1">
        <v>7</v>
      </c>
      <c r="G15" s="32" t="s">
        <v>250</v>
      </c>
      <c r="H15" s="5">
        <v>1000000</v>
      </c>
      <c r="I15" s="1"/>
    </row>
    <row r="16" spans="1:9" ht="22.5" customHeight="1">
      <c r="A16" s="1"/>
      <c r="B16" s="1"/>
      <c r="C16" s="1"/>
      <c r="D16" s="5"/>
      <c r="E16" s="5"/>
      <c r="F16" s="1">
        <v>8</v>
      </c>
      <c r="G16" s="35" t="s">
        <v>251</v>
      </c>
      <c r="H16" s="5">
        <f>H14</f>
        <v>2500000</v>
      </c>
      <c r="I16" s="1"/>
    </row>
    <row r="17" spans="1:9" ht="22.5" customHeight="1">
      <c r="A17" s="1"/>
      <c r="B17" s="1"/>
      <c r="C17" s="1"/>
      <c r="D17" s="5"/>
      <c r="E17" s="5"/>
      <c r="F17" s="1">
        <v>9</v>
      </c>
      <c r="G17" s="35" t="s">
        <v>252</v>
      </c>
      <c r="H17" s="5">
        <v>7560000</v>
      </c>
      <c r="I17" s="1"/>
    </row>
    <row r="18" spans="1:9" ht="22.5" customHeight="1">
      <c r="A18" s="1"/>
      <c r="B18" s="1"/>
      <c r="C18" s="1"/>
      <c r="D18" s="5"/>
      <c r="E18" s="5"/>
      <c r="F18" s="1">
        <v>10</v>
      </c>
      <c r="G18" s="35" t="s">
        <v>253</v>
      </c>
      <c r="H18" s="5">
        <v>1500000</v>
      </c>
      <c r="I18" s="1"/>
    </row>
    <row r="19" spans="1:9" ht="22.5" customHeight="1">
      <c r="A19" s="1"/>
      <c r="B19" s="1"/>
      <c r="C19" s="1"/>
      <c r="D19" s="5"/>
      <c r="E19" s="5"/>
      <c r="F19" s="1">
        <v>11</v>
      </c>
      <c r="G19" s="35" t="s">
        <v>254</v>
      </c>
      <c r="H19" s="5">
        <v>2500000</v>
      </c>
      <c r="I19" s="1"/>
    </row>
    <row r="20" spans="1:9" ht="22.5" customHeight="1">
      <c r="A20" s="1"/>
      <c r="B20" s="1"/>
      <c r="C20" s="1"/>
      <c r="D20" s="5"/>
      <c r="E20" s="5"/>
      <c r="F20" s="1">
        <v>12</v>
      </c>
      <c r="G20" s="35" t="s">
        <v>255</v>
      </c>
      <c r="H20" s="5">
        <v>983000</v>
      </c>
      <c r="I20" s="1"/>
    </row>
    <row r="21" spans="1:9" ht="24.75" customHeight="1">
      <c r="A21" s="8"/>
      <c r="B21" s="8"/>
      <c r="C21" s="8"/>
      <c r="D21" s="22">
        <f>SUM(D9:D20)</f>
        <v>49455000</v>
      </c>
      <c r="E21" s="22">
        <f>SUM(E9:E20)</f>
        <v>49455000</v>
      </c>
      <c r="F21" s="8"/>
      <c r="G21" s="8"/>
      <c r="H21" s="22">
        <f>SUM(H9:H20)</f>
        <v>49455000</v>
      </c>
      <c r="I21" s="22"/>
    </row>
    <row r="22" spans="7:9" ht="15.75">
      <c r="G22" s="141" t="s">
        <v>238</v>
      </c>
      <c r="H22" s="141"/>
      <c r="I22" s="141"/>
    </row>
    <row r="23" spans="1:9" ht="18.75">
      <c r="A23" s="156" t="s">
        <v>79</v>
      </c>
      <c r="B23" s="156"/>
      <c r="C23" s="156"/>
      <c r="D23" s="156"/>
      <c r="E23" s="129" t="s">
        <v>28</v>
      </c>
      <c r="F23" s="129"/>
      <c r="G23" s="129"/>
      <c r="H23" s="129" t="s">
        <v>18</v>
      </c>
      <c r="I23" s="129"/>
    </row>
    <row r="26" ht="15">
      <c r="G26" s="16"/>
    </row>
    <row r="29" spans="1:9" ht="15">
      <c r="A29" s="148" t="s">
        <v>186</v>
      </c>
      <c r="B29" s="148"/>
      <c r="C29" s="148"/>
      <c r="D29" s="148"/>
      <c r="E29" s="148" t="s">
        <v>19</v>
      </c>
      <c r="F29" s="148"/>
      <c r="G29" s="148"/>
      <c r="H29" s="148" t="s">
        <v>184</v>
      </c>
      <c r="I29" s="148"/>
    </row>
    <row r="30" spans="1:9" ht="15">
      <c r="A30" s="9"/>
      <c r="B30" s="9"/>
      <c r="C30" s="9"/>
      <c r="D30" s="9"/>
      <c r="E30" s="9"/>
      <c r="F30" s="9"/>
      <c r="G30" s="9"/>
      <c r="H30" s="9"/>
      <c r="I30" s="9"/>
    </row>
    <row r="31" ht="15.75">
      <c r="A31" s="4" t="s">
        <v>4</v>
      </c>
    </row>
    <row r="32" ht="15.75">
      <c r="A32" s="4" t="s">
        <v>196</v>
      </c>
    </row>
    <row r="33" spans="1:9" ht="21.75">
      <c r="A33" s="133" t="s">
        <v>6</v>
      </c>
      <c r="B33" s="133"/>
      <c r="C33" s="133"/>
      <c r="D33" s="133"/>
      <c r="E33" s="133"/>
      <c r="F33" s="133"/>
      <c r="G33" s="133"/>
      <c r="H33" s="133"/>
      <c r="I33" s="133"/>
    </row>
    <row r="34" spans="1:9" ht="18">
      <c r="A34" s="134" t="s">
        <v>168</v>
      </c>
      <c r="B34" s="134"/>
      <c r="C34" s="134"/>
      <c r="D34" s="134"/>
      <c r="E34" s="134"/>
      <c r="F34" s="134"/>
      <c r="G34" s="134"/>
      <c r="H34" s="134"/>
      <c r="I34" s="134"/>
    </row>
    <row r="35" spans="1:9" ht="18">
      <c r="A35" s="134" t="s">
        <v>198</v>
      </c>
      <c r="B35" s="134"/>
      <c r="C35" s="134"/>
      <c r="D35" s="134"/>
      <c r="E35" s="134"/>
      <c r="F35" s="134"/>
      <c r="G35" s="134"/>
      <c r="H35" s="134"/>
      <c r="I35" s="134"/>
    </row>
    <row r="36" spans="1:9" ht="15.75">
      <c r="A36" s="135" t="s">
        <v>8</v>
      </c>
      <c r="B36" s="136"/>
      <c r="C36" s="136"/>
      <c r="D36" s="136"/>
      <c r="E36" s="137"/>
      <c r="F36" s="138" t="s">
        <v>12</v>
      </c>
      <c r="G36" s="139"/>
      <c r="H36" s="140"/>
      <c r="I36" s="146" t="s">
        <v>15</v>
      </c>
    </row>
    <row r="37" spans="1:9" ht="15" customHeight="1">
      <c r="A37" s="127" t="s">
        <v>5</v>
      </c>
      <c r="B37" s="63" t="s">
        <v>7</v>
      </c>
      <c r="C37" s="146" t="s">
        <v>9</v>
      </c>
      <c r="D37" s="130" t="s">
        <v>10</v>
      </c>
      <c r="E37" s="130" t="s">
        <v>11</v>
      </c>
      <c r="F37" s="127" t="s">
        <v>5</v>
      </c>
      <c r="G37" s="130" t="s">
        <v>13</v>
      </c>
      <c r="H37" s="130" t="s">
        <v>14</v>
      </c>
      <c r="I37" s="158"/>
    </row>
    <row r="38" spans="1:9" ht="15">
      <c r="A38" s="128"/>
      <c r="B38" s="64"/>
      <c r="C38" s="147"/>
      <c r="D38" s="131"/>
      <c r="E38" s="131"/>
      <c r="F38" s="128"/>
      <c r="G38" s="131"/>
      <c r="H38" s="131"/>
      <c r="I38" s="147"/>
    </row>
    <row r="39" spans="1:9" ht="31.5" customHeight="1">
      <c r="A39" s="47"/>
      <c r="B39" s="36"/>
      <c r="C39" s="29"/>
      <c r="D39" s="30"/>
      <c r="E39" s="30"/>
      <c r="F39" s="29">
        <v>1</v>
      </c>
      <c r="G39" s="36" t="s">
        <v>199</v>
      </c>
      <c r="H39" s="30">
        <v>1700000</v>
      </c>
      <c r="I39" s="29"/>
    </row>
    <row r="40" spans="1:9" ht="31.5" customHeight="1">
      <c r="A40" s="1"/>
      <c r="B40" s="1"/>
      <c r="C40" s="5"/>
      <c r="D40" s="5"/>
      <c r="E40" s="5">
        <v>58479</v>
      </c>
      <c r="F40" s="1">
        <v>2</v>
      </c>
      <c r="G40" s="32" t="s">
        <v>200</v>
      </c>
      <c r="H40" s="5">
        <v>6490000</v>
      </c>
      <c r="I40" s="1"/>
    </row>
    <row r="41" spans="1:9" ht="31.5" customHeight="1">
      <c r="A41" s="1"/>
      <c r="B41" s="35"/>
      <c r="C41" s="1"/>
      <c r="D41" s="5"/>
      <c r="E41" s="5"/>
      <c r="F41" s="1">
        <v>3</v>
      </c>
      <c r="G41" s="35" t="s">
        <v>201</v>
      </c>
      <c r="H41" s="5">
        <v>18169600</v>
      </c>
      <c r="I41" s="1"/>
    </row>
    <row r="42" spans="1:9" ht="31.5" customHeight="1">
      <c r="A42" s="1"/>
      <c r="B42" s="91"/>
      <c r="C42" s="1"/>
      <c r="D42" s="5">
        <v>67550000</v>
      </c>
      <c r="E42" s="5">
        <f>D42</f>
        <v>67550000</v>
      </c>
      <c r="F42" s="1">
        <v>4</v>
      </c>
      <c r="G42" s="35" t="s">
        <v>202</v>
      </c>
      <c r="H42" s="5">
        <v>5800000</v>
      </c>
      <c r="I42" s="1"/>
    </row>
    <row r="43" spans="1:9" ht="31.5" customHeight="1">
      <c r="A43" s="1"/>
      <c r="B43" s="1"/>
      <c r="C43" s="1"/>
      <c r="D43" s="5"/>
      <c r="E43" s="5"/>
      <c r="F43" s="1">
        <v>5</v>
      </c>
      <c r="G43" s="35" t="s">
        <v>203</v>
      </c>
      <c r="H43" s="5">
        <v>3100000</v>
      </c>
      <c r="I43" s="1"/>
    </row>
    <row r="44" spans="1:9" ht="31.5" customHeight="1">
      <c r="A44" s="1"/>
      <c r="B44" s="1"/>
      <c r="C44" s="1"/>
      <c r="D44" s="5"/>
      <c r="E44" s="5"/>
      <c r="F44" s="1">
        <v>6</v>
      </c>
      <c r="G44" s="35" t="s">
        <v>204</v>
      </c>
      <c r="H44" s="5">
        <v>5250000</v>
      </c>
      <c r="I44" s="1"/>
    </row>
    <row r="45" spans="1:9" ht="31.5" customHeight="1">
      <c r="A45" s="1"/>
      <c r="B45" s="1"/>
      <c r="C45" s="1"/>
      <c r="D45" s="5"/>
      <c r="E45" s="5"/>
      <c r="F45" s="1">
        <v>7</v>
      </c>
      <c r="G45" s="32" t="s">
        <v>205</v>
      </c>
      <c r="H45" s="5">
        <v>1500000</v>
      </c>
      <c r="I45" s="1"/>
    </row>
    <row r="46" spans="1:9" ht="31.5" customHeight="1">
      <c r="A46" s="1"/>
      <c r="B46" s="1"/>
      <c r="C46" s="1"/>
      <c r="D46" s="5"/>
      <c r="E46" s="5"/>
      <c r="F46" s="1">
        <v>8</v>
      </c>
      <c r="G46" s="35" t="s">
        <v>206</v>
      </c>
      <c r="H46" s="5">
        <v>880000</v>
      </c>
      <c r="I46" s="1"/>
    </row>
    <row r="47" spans="1:9" ht="31.5" customHeight="1">
      <c r="A47" s="1"/>
      <c r="B47" s="1"/>
      <c r="C47" s="1"/>
      <c r="D47" s="5"/>
      <c r="E47" s="5"/>
      <c r="F47" s="1">
        <v>9</v>
      </c>
      <c r="G47" s="32" t="s">
        <v>207</v>
      </c>
      <c r="H47" s="5">
        <v>12580000</v>
      </c>
      <c r="I47" s="1"/>
    </row>
    <row r="48" spans="1:9" ht="31.5" customHeight="1">
      <c r="A48" s="1"/>
      <c r="B48" s="1"/>
      <c r="C48" s="1"/>
      <c r="D48" s="5"/>
      <c r="E48" s="5"/>
      <c r="F48" s="1">
        <v>10</v>
      </c>
      <c r="G48" s="35" t="s">
        <v>208</v>
      </c>
      <c r="H48" s="5">
        <v>1200000</v>
      </c>
      <c r="I48" s="1"/>
    </row>
    <row r="49" spans="1:9" ht="31.5" customHeight="1">
      <c r="A49" s="1"/>
      <c r="B49" s="1"/>
      <c r="C49" s="1"/>
      <c r="D49" s="5"/>
      <c r="E49" s="5"/>
      <c r="F49" s="1">
        <v>11</v>
      </c>
      <c r="G49" s="35" t="s">
        <v>209</v>
      </c>
      <c r="H49" s="5">
        <v>2650000</v>
      </c>
      <c r="I49" s="1"/>
    </row>
    <row r="50" spans="1:9" ht="31.5" customHeight="1">
      <c r="A50" s="1"/>
      <c r="B50" s="1"/>
      <c r="C50" s="1"/>
      <c r="D50" s="5"/>
      <c r="E50" s="5"/>
      <c r="F50" s="1">
        <v>12</v>
      </c>
      <c r="G50" s="35" t="s">
        <v>210</v>
      </c>
      <c r="H50" s="5">
        <v>2550000</v>
      </c>
      <c r="I50" s="1"/>
    </row>
    <row r="51" spans="1:9" ht="31.5" customHeight="1">
      <c r="A51" s="1"/>
      <c r="B51" s="1"/>
      <c r="C51" s="1"/>
      <c r="D51" s="5"/>
      <c r="E51" s="5"/>
      <c r="F51" s="1">
        <v>13</v>
      </c>
      <c r="G51" s="35" t="s">
        <v>211</v>
      </c>
      <c r="H51" s="5">
        <v>2225000</v>
      </c>
      <c r="I51" s="1"/>
    </row>
    <row r="52" spans="1:9" ht="31.5" customHeight="1">
      <c r="A52" s="1"/>
      <c r="B52" s="1"/>
      <c r="C52" s="1"/>
      <c r="D52" s="5"/>
      <c r="E52" s="5"/>
      <c r="F52" s="1">
        <v>14</v>
      </c>
      <c r="G52" s="32" t="s">
        <v>212</v>
      </c>
      <c r="H52" s="5">
        <v>2430000</v>
      </c>
      <c r="I52" s="1"/>
    </row>
    <row r="53" spans="1:9" ht="31.5" customHeight="1">
      <c r="A53" s="2"/>
      <c r="B53" s="2"/>
      <c r="C53" s="2"/>
      <c r="D53" s="24"/>
      <c r="E53" s="24"/>
      <c r="F53" s="2">
        <v>15</v>
      </c>
      <c r="G53" s="33" t="s">
        <v>213</v>
      </c>
      <c r="H53" s="24">
        <v>1083879</v>
      </c>
      <c r="I53" s="2"/>
    </row>
    <row r="54" spans="1:9" ht="15.75">
      <c r="A54" s="8"/>
      <c r="B54" s="8"/>
      <c r="C54" s="8"/>
      <c r="D54" s="22">
        <f>SUM(D39:D53)</f>
        <v>67550000</v>
      </c>
      <c r="E54" s="22">
        <f>SUM(E39:E53)</f>
        <v>67608479</v>
      </c>
      <c r="F54" s="8"/>
      <c r="G54" s="8"/>
      <c r="H54" s="22">
        <f>SUM(H39:H53)</f>
        <v>67608479</v>
      </c>
      <c r="I54" s="22"/>
    </row>
    <row r="55" spans="7:9" ht="15.75">
      <c r="G55" s="141" t="s">
        <v>197</v>
      </c>
      <c r="H55" s="141"/>
      <c r="I55" s="141"/>
    </row>
    <row r="56" spans="1:9" ht="18.75">
      <c r="A56" s="156" t="s">
        <v>79</v>
      </c>
      <c r="B56" s="156"/>
      <c r="C56" s="156"/>
      <c r="D56" s="156"/>
      <c r="E56" s="129" t="s">
        <v>28</v>
      </c>
      <c r="F56" s="129"/>
      <c r="G56" s="129"/>
      <c r="H56" s="129" t="s">
        <v>18</v>
      </c>
      <c r="I56" s="129"/>
    </row>
    <row r="59" ht="15">
      <c r="G59" s="16"/>
    </row>
    <row r="62" spans="1:9" ht="15">
      <c r="A62" s="148" t="s">
        <v>186</v>
      </c>
      <c r="B62" s="148"/>
      <c r="C62" s="148"/>
      <c r="D62" s="148"/>
      <c r="E62" s="148" t="s">
        <v>19</v>
      </c>
      <c r="F62" s="148"/>
      <c r="G62" s="148"/>
      <c r="H62" s="148" t="s">
        <v>184</v>
      </c>
      <c r="I62" s="148"/>
    </row>
    <row r="63" spans="1:9" ht="15">
      <c r="A63" s="9"/>
      <c r="B63" s="9"/>
      <c r="C63" s="9"/>
      <c r="D63" s="9"/>
      <c r="E63" s="9"/>
      <c r="F63" s="9"/>
      <c r="G63" s="9"/>
      <c r="H63" s="9"/>
      <c r="I63" s="9"/>
    </row>
    <row r="64" spans="1:9" ht="15">
      <c r="A64" s="9"/>
      <c r="B64" s="9"/>
      <c r="C64" s="9"/>
      <c r="D64" s="9"/>
      <c r="E64" s="9"/>
      <c r="F64" s="9"/>
      <c r="G64" s="9"/>
      <c r="H64" s="9"/>
      <c r="I64" s="9"/>
    </row>
    <row r="65" spans="1:9" ht="15">
      <c r="A65" s="9"/>
      <c r="B65" s="9"/>
      <c r="C65" s="9"/>
      <c r="D65" s="9"/>
      <c r="E65" s="9"/>
      <c r="F65" s="9"/>
      <c r="G65" s="9"/>
      <c r="H65" s="9"/>
      <c r="I65" s="9"/>
    </row>
    <row r="66" spans="1:9" ht="15">
      <c r="A66" s="9"/>
      <c r="B66" s="9"/>
      <c r="C66" s="9"/>
      <c r="D66" s="9"/>
      <c r="E66" s="9"/>
      <c r="F66" s="9"/>
      <c r="G66" s="9"/>
      <c r="H66" s="9"/>
      <c r="I66" s="9"/>
    </row>
    <row r="67" spans="1:9" ht="15">
      <c r="A67" s="9"/>
      <c r="B67" s="9"/>
      <c r="C67" s="9"/>
      <c r="D67" s="9"/>
      <c r="E67" s="9"/>
      <c r="F67" s="9"/>
      <c r="G67" s="9"/>
      <c r="H67" s="9"/>
      <c r="I67" s="9"/>
    </row>
    <row r="68" spans="1:9" ht="15">
      <c r="A68" s="9"/>
      <c r="B68" s="9"/>
      <c r="C68" s="9"/>
      <c r="D68" s="9"/>
      <c r="E68" s="9"/>
      <c r="F68" s="9"/>
      <c r="G68" s="9"/>
      <c r="H68" s="9"/>
      <c r="I68" s="9"/>
    </row>
    <row r="69" spans="1:9" ht="15">
      <c r="A69" s="9"/>
      <c r="B69" s="9"/>
      <c r="C69" s="9"/>
      <c r="D69" s="9"/>
      <c r="E69" s="9"/>
      <c r="F69" s="9"/>
      <c r="G69" s="9"/>
      <c r="H69" s="9"/>
      <c r="I69" s="9"/>
    </row>
    <row r="70" spans="1:9" ht="15">
      <c r="A70" s="9"/>
      <c r="B70" s="9"/>
      <c r="C70" s="9"/>
      <c r="D70" s="9"/>
      <c r="E70" s="9"/>
      <c r="F70" s="9"/>
      <c r="G70" s="9"/>
      <c r="H70" s="9"/>
      <c r="I70" s="9"/>
    </row>
    <row r="71" spans="1:9" ht="15">
      <c r="A71" s="9"/>
      <c r="B71" s="9"/>
      <c r="C71" s="9"/>
      <c r="D71" s="9"/>
      <c r="E71" s="9"/>
      <c r="F71" s="9"/>
      <c r="G71" s="9"/>
      <c r="H71" s="9"/>
      <c r="I71" s="9"/>
    </row>
    <row r="72" spans="1:9" ht="15">
      <c r="A72" s="9"/>
      <c r="B72" s="9"/>
      <c r="C72" s="9"/>
      <c r="D72" s="9"/>
      <c r="E72" s="9"/>
      <c r="F72" s="9"/>
      <c r="G72" s="9"/>
      <c r="H72" s="9"/>
      <c r="I72" s="9"/>
    </row>
    <row r="73" spans="1:9" ht="15">
      <c r="A73" s="9"/>
      <c r="B73" s="9"/>
      <c r="C73" s="9"/>
      <c r="D73" s="9"/>
      <c r="E73" s="9"/>
      <c r="F73" s="9"/>
      <c r="G73" s="9"/>
      <c r="H73" s="9"/>
      <c r="I73" s="9"/>
    </row>
    <row r="74" spans="1:9" ht="15">
      <c r="A74" s="9"/>
      <c r="B74" s="9"/>
      <c r="C74" s="9"/>
      <c r="D74" s="9"/>
      <c r="E74" s="9"/>
      <c r="F74" s="9"/>
      <c r="G74" s="9"/>
      <c r="H74" s="9"/>
      <c r="I74" s="9"/>
    </row>
    <row r="75" spans="1:9" ht="15">
      <c r="A75" s="9"/>
      <c r="B75" s="9"/>
      <c r="C75" s="9"/>
      <c r="D75" s="9"/>
      <c r="E75" s="9"/>
      <c r="F75" s="9"/>
      <c r="G75" s="9"/>
      <c r="H75" s="9"/>
      <c r="I75" s="9"/>
    </row>
    <row r="76" spans="1:9" ht="15">
      <c r="A76" s="9"/>
      <c r="B76" s="9"/>
      <c r="C76" s="9"/>
      <c r="D76" s="9"/>
      <c r="E76" s="9"/>
      <c r="F76" s="9"/>
      <c r="G76" s="9"/>
      <c r="H76" s="9"/>
      <c r="I76" s="9"/>
    </row>
    <row r="77" spans="1:9" ht="15">
      <c r="A77" s="9"/>
      <c r="B77" s="9"/>
      <c r="C77" s="9"/>
      <c r="D77" s="9"/>
      <c r="E77" s="9"/>
      <c r="F77" s="9"/>
      <c r="G77" s="9"/>
      <c r="H77" s="9"/>
      <c r="I77" s="9"/>
    </row>
    <row r="78" spans="1:9" ht="15">
      <c r="A78" s="9"/>
      <c r="B78" s="9"/>
      <c r="C78" s="9"/>
      <c r="D78" s="9"/>
      <c r="E78" s="9"/>
      <c r="F78" s="9"/>
      <c r="G78" s="9"/>
      <c r="H78" s="9"/>
      <c r="I78" s="9"/>
    </row>
    <row r="79" spans="1:9" ht="15">
      <c r="A79" s="9"/>
      <c r="B79" s="9"/>
      <c r="C79" s="9"/>
      <c r="D79" s="9"/>
      <c r="E79" s="9"/>
      <c r="F79" s="9"/>
      <c r="G79" s="9"/>
      <c r="H79" s="9"/>
      <c r="I79" s="9"/>
    </row>
    <row r="80" spans="1:9" ht="15">
      <c r="A80" s="9"/>
      <c r="B80" s="9"/>
      <c r="C80" s="9"/>
      <c r="D80" s="9"/>
      <c r="E80" s="9"/>
      <c r="F80" s="9"/>
      <c r="G80" s="9"/>
      <c r="H80" s="9"/>
      <c r="I80" s="9"/>
    </row>
    <row r="81" spans="1:9" ht="15">
      <c r="A81" s="9"/>
      <c r="B81" s="9"/>
      <c r="C81" s="9"/>
      <c r="D81" s="9"/>
      <c r="E81" s="9"/>
      <c r="F81" s="9"/>
      <c r="G81" s="9"/>
      <c r="H81" s="9"/>
      <c r="I81" s="9"/>
    </row>
    <row r="82" spans="1:9" ht="15">
      <c r="A82" s="9"/>
      <c r="B82" s="9"/>
      <c r="C82" s="9"/>
      <c r="D82" s="9"/>
      <c r="E82" s="9"/>
      <c r="F82" s="9"/>
      <c r="G82" s="9"/>
      <c r="H82" s="9"/>
      <c r="I82" s="9"/>
    </row>
    <row r="83" spans="1:9" ht="15">
      <c r="A83" s="9"/>
      <c r="B83" s="9"/>
      <c r="C83" s="9"/>
      <c r="D83" s="9"/>
      <c r="E83" s="9"/>
      <c r="F83" s="9"/>
      <c r="G83" s="9"/>
      <c r="H83" s="9"/>
      <c r="I83" s="9"/>
    </row>
    <row r="84" spans="1:9" ht="15">
      <c r="A84" s="9"/>
      <c r="B84" s="9"/>
      <c r="C84" s="9"/>
      <c r="D84" s="9"/>
      <c r="E84" s="9"/>
      <c r="F84" s="9"/>
      <c r="G84" s="9"/>
      <c r="H84" s="9"/>
      <c r="I84" s="9"/>
    </row>
    <row r="85" spans="1:9" ht="15">
      <c r="A85" s="9"/>
      <c r="B85" s="9"/>
      <c r="C85" s="9"/>
      <c r="D85" s="9"/>
      <c r="E85" s="9"/>
      <c r="F85" s="9"/>
      <c r="G85" s="9"/>
      <c r="H85" s="9"/>
      <c r="I85" s="9"/>
    </row>
    <row r="86" spans="1:9" ht="15">
      <c r="A86" s="9"/>
      <c r="B86" s="9"/>
      <c r="C86" s="9"/>
      <c r="D86" s="9"/>
      <c r="E86" s="9"/>
      <c r="F86" s="9"/>
      <c r="G86" s="9"/>
      <c r="H86" s="9"/>
      <c r="I86" s="9"/>
    </row>
    <row r="87" spans="1:9" ht="15">
      <c r="A87" s="9"/>
      <c r="B87" s="9"/>
      <c r="C87" s="9"/>
      <c r="D87" s="9"/>
      <c r="E87" s="9"/>
      <c r="F87" s="9"/>
      <c r="G87" s="9"/>
      <c r="H87" s="9"/>
      <c r="I87" s="9"/>
    </row>
    <row r="88" spans="1:9" ht="15">
      <c r="A88" s="9"/>
      <c r="B88" s="9"/>
      <c r="C88" s="9"/>
      <c r="D88" s="9"/>
      <c r="E88" s="9"/>
      <c r="F88" s="9"/>
      <c r="G88" s="9"/>
      <c r="H88" s="9"/>
      <c r="I88" s="9"/>
    </row>
    <row r="89" spans="1:9" ht="15">
      <c r="A89" s="9"/>
      <c r="B89" s="9"/>
      <c r="C89" s="9"/>
      <c r="D89" s="9"/>
      <c r="E89" s="9"/>
      <c r="F89" s="9"/>
      <c r="G89" s="9"/>
      <c r="H89" s="9"/>
      <c r="I89" s="9"/>
    </row>
    <row r="90" ht="15.75">
      <c r="A90" s="4" t="s">
        <v>4</v>
      </c>
    </row>
    <row r="91" ht="15.75">
      <c r="A91" s="4" t="s">
        <v>196</v>
      </c>
    </row>
    <row r="92" spans="1:9" ht="21.75">
      <c r="A92" s="133" t="s">
        <v>6</v>
      </c>
      <c r="B92" s="133"/>
      <c r="C92" s="133"/>
      <c r="D92" s="133"/>
      <c r="E92" s="133"/>
      <c r="F92" s="133"/>
      <c r="G92" s="133"/>
      <c r="H92" s="133"/>
      <c r="I92" s="133"/>
    </row>
    <row r="93" spans="1:9" ht="18">
      <c r="A93" s="134" t="s">
        <v>168</v>
      </c>
      <c r="B93" s="134"/>
      <c r="C93" s="134"/>
      <c r="D93" s="134"/>
      <c r="E93" s="134"/>
      <c r="F93" s="134"/>
      <c r="G93" s="134"/>
      <c r="H93" s="134"/>
      <c r="I93" s="134"/>
    </row>
    <row r="94" spans="1:9" ht="18">
      <c r="A94" s="134" t="s">
        <v>214</v>
      </c>
      <c r="B94" s="134"/>
      <c r="C94" s="134"/>
      <c r="D94" s="134"/>
      <c r="E94" s="134"/>
      <c r="F94" s="134"/>
      <c r="G94" s="134"/>
      <c r="H94" s="134"/>
      <c r="I94" s="134"/>
    </row>
    <row r="95" spans="1:9" ht="15.75">
      <c r="A95" s="135" t="s">
        <v>8</v>
      </c>
      <c r="B95" s="136"/>
      <c r="C95" s="136"/>
      <c r="D95" s="136"/>
      <c r="E95" s="137"/>
      <c r="F95" s="138" t="s">
        <v>12</v>
      </c>
      <c r="G95" s="139"/>
      <c r="H95" s="140"/>
      <c r="I95" s="146" t="s">
        <v>15</v>
      </c>
    </row>
    <row r="96" spans="1:9" ht="15" customHeight="1">
      <c r="A96" s="127" t="s">
        <v>5</v>
      </c>
      <c r="B96" s="63" t="s">
        <v>7</v>
      </c>
      <c r="C96" s="146" t="s">
        <v>9</v>
      </c>
      <c r="D96" s="130" t="s">
        <v>10</v>
      </c>
      <c r="E96" s="130" t="s">
        <v>11</v>
      </c>
      <c r="F96" s="127" t="s">
        <v>5</v>
      </c>
      <c r="G96" s="130" t="s">
        <v>13</v>
      </c>
      <c r="H96" s="130" t="s">
        <v>14</v>
      </c>
      <c r="I96" s="158"/>
    </row>
    <row r="97" spans="1:9" ht="15">
      <c r="A97" s="128"/>
      <c r="B97" s="64"/>
      <c r="C97" s="147"/>
      <c r="D97" s="131"/>
      <c r="E97" s="131"/>
      <c r="F97" s="128"/>
      <c r="G97" s="131"/>
      <c r="H97" s="131"/>
      <c r="I97" s="147"/>
    </row>
    <row r="98" spans="1:9" ht="25.5" customHeight="1">
      <c r="A98" s="47"/>
      <c r="B98" s="36"/>
      <c r="C98" s="29"/>
      <c r="D98" s="30"/>
      <c r="E98" s="30"/>
      <c r="F98" s="29">
        <v>1</v>
      </c>
      <c r="G98" s="36" t="s">
        <v>215</v>
      </c>
      <c r="H98" s="30">
        <v>10886000</v>
      </c>
      <c r="I98" s="29"/>
    </row>
    <row r="99" spans="1:9" ht="25.5" customHeight="1">
      <c r="A99" s="1"/>
      <c r="B99" s="1"/>
      <c r="C99" s="5"/>
      <c r="D99" s="5"/>
      <c r="E99" s="5">
        <v>380300</v>
      </c>
      <c r="F99" s="1">
        <v>2</v>
      </c>
      <c r="G99" s="32" t="s">
        <v>216</v>
      </c>
      <c r="H99" s="5">
        <v>4600000</v>
      </c>
      <c r="I99" s="1"/>
    </row>
    <row r="100" spans="1:9" ht="25.5" customHeight="1">
      <c r="A100" s="1"/>
      <c r="B100" s="35"/>
      <c r="C100" s="1"/>
      <c r="D100" s="5"/>
      <c r="E100" s="5"/>
      <c r="F100" s="1">
        <v>3</v>
      </c>
      <c r="G100" s="35" t="s">
        <v>217</v>
      </c>
      <c r="H100" s="5">
        <v>2160000</v>
      </c>
      <c r="I100" s="1"/>
    </row>
    <row r="101" spans="1:9" ht="25.5" customHeight="1">
      <c r="A101" s="1"/>
      <c r="B101" s="91"/>
      <c r="C101" s="1"/>
      <c r="D101" s="87">
        <v>135000000</v>
      </c>
      <c r="E101" s="87">
        <f>D101</f>
        <v>135000000</v>
      </c>
      <c r="F101" s="1">
        <v>4</v>
      </c>
      <c r="G101" s="35" t="s">
        <v>218</v>
      </c>
      <c r="H101" s="5">
        <v>5347000</v>
      </c>
      <c r="I101" s="1"/>
    </row>
    <row r="102" spans="1:9" ht="25.5" customHeight="1">
      <c r="A102" s="1"/>
      <c r="B102" s="1"/>
      <c r="C102" s="1"/>
      <c r="D102" s="5"/>
      <c r="E102" s="5"/>
      <c r="F102" s="1">
        <v>5</v>
      </c>
      <c r="G102" s="35" t="s">
        <v>219</v>
      </c>
      <c r="H102" s="5">
        <v>3389000</v>
      </c>
      <c r="I102" s="1"/>
    </row>
    <row r="103" spans="1:9" ht="25.5" customHeight="1">
      <c r="A103" s="1"/>
      <c r="B103" s="1"/>
      <c r="C103" s="1"/>
      <c r="D103" s="5"/>
      <c r="E103" s="5"/>
      <c r="F103" s="1">
        <v>6</v>
      </c>
      <c r="G103" s="35" t="s">
        <v>220</v>
      </c>
      <c r="H103" s="5">
        <v>4175000</v>
      </c>
      <c r="I103" s="1"/>
    </row>
    <row r="104" spans="1:9" ht="25.5" customHeight="1">
      <c r="A104" s="1"/>
      <c r="B104" s="1"/>
      <c r="C104" s="1"/>
      <c r="D104" s="5"/>
      <c r="E104" s="5"/>
      <c r="F104" s="1">
        <v>7</v>
      </c>
      <c r="G104" s="32" t="s">
        <v>234</v>
      </c>
      <c r="H104" s="5">
        <v>6050000</v>
      </c>
      <c r="I104" s="1"/>
    </row>
    <row r="105" spans="1:9" ht="25.5" customHeight="1">
      <c r="A105" s="1"/>
      <c r="B105" s="1"/>
      <c r="C105" s="1"/>
      <c r="D105" s="5"/>
      <c r="E105" s="5"/>
      <c r="F105" s="1">
        <v>8</v>
      </c>
      <c r="G105" s="35" t="s">
        <v>233</v>
      </c>
      <c r="H105" s="5">
        <v>5140000</v>
      </c>
      <c r="I105" s="1"/>
    </row>
    <row r="106" spans="1:9" ht="25.5" customHeight="1">
      <c r="A106" s="1"/>
      <c r="B106" s="1"/>
      <c r="C106" s="1"/>
      <c r="D106" s="5"/>
      <c r="E106" s="5"/>
      <c r="F106" s="1">
        <v>9</v>
      </c>
      <c r="G106" s="32" t="s">
        <v>232</v>
      </c>
      <c r="H106" s="5">
        <v>4500000</v>
      </c>
      <c r="I106" s="1"/>
    </row>
    <row r="107" spans="1:9" ht="25.5" customHeight="1">
      <c r="A107" s="1"/>
      <c r="B107" s="1"/>
      <c r="C107" s="1"/>
      <c r="D107" s="5"/>
      <c r="E107" s="5"/>
      <c r="F107" s="1">
        <v>10</v>
      </c>
      <c r="G107" s="35" t="s">
        <v>231</v>
      </c>
      <c r="H107" s="5">
        <v>4500000</v>
      </c>
      <c r="I107" s="1"/>
    </row>
    <row r="108" spans="1:9" ht="25.5" customHeight="1">
      <c r="A108" s="1"/>
      <c r="B108" s="1"/>
      <c r="C108" s="1"/>
      <c r="D108" s="5"/>
      <c r="E108" s="5"/>
      <c r="F108" s="1">
        <v>11</v>
      </c>
      <c r="G108" s="35" t="s">
        <v>230</v>
      </c>
      <c r="H108" s="5">
        <v>2480000</v>
      </c>
      <c r="I108" s="1"/>
    </row>
    <row r="109" spans="1:9" ht="25.5" customHeight="1">
      <c r="A109" s="1"/>
      <c r="B109" s="1"/>
      <c r="C109" s="1"/>
      <c r="D109" s="5"/>
      <c r="E109" s="5"/>
      <c r="F109" s="1">
        <v>12</v>
      </c>
      <c r="G109" s="35" t="s">
        <v>229</v>
      </c>
      <c r="H109" s="5">
        <v>4750000</v>
      </c>
      <c r="I109" s="1"/>
    </row>
    <row r="110" spans="1:9" ht="25.5" customHeight="1">
      <c r="A110" s="1"/>
      <c r="B110" s="1"/>
      <c r="C110" s="1"/>
      <c r="D110" s="5"/>
      <c r="E110" s="5"/>
      <c r="F110" s="1">
        <v>13</v>
      </c>
      <c r="G110" s="35" t="s">
        <v>228</v>
      </c>
      <c r="H110" s="5">
        <v>4800000</v>
      </c>
      <c r="I110" s="1"/>
    </row>
    <row r="111" spans="1:9" ht="25.5" customHeight="1">
      <c r="A111" s="1"/>
      <c r="B111" s="1"/>
      <c r="C111" s="1"/>
      <c r="D111" s="5"/>
      <c r="E111" s="5"/>
      <c r="F111" s="1">
        <v>14</v>
      </c>
      <c r="G111" s="35" t="s">
        <v>227</v>
      </c>
      <c r="H111" s="5">
        <v>4210000</v>
      </c>
      <c r="I111" s="1"/>
    </row>
    <row r="112" spans="1:9" ht="25.5" customHeight="1">
      <c r="A112" s="14"/>
      <c r="B112" s="14"/>
      <c r="C112" s="14"/>
      <c r="D112" s="15"/>
      <c r="E112" s="15"/>
      <c r="F112" s="14">
        <v>15</v>
      </c>
      <c r="G112" s="35" t="s">
        <v>226</v>
      </c>
      <c r="H112" s="15">
        <v>6990000</v>
      </c>
      <c r="I112" s="14"/>
    </row>
    <row r="113" spans="1:9" ht="25.5" customHeight="1">
      <c r="A113" s="14"/>
      <c r="B113" s="14"/>
      <c r="C113" s="14"/>
      <c r="D113" s="15"/>
      <c r="E113" s="15"/>
      <c r="F113" s="14">
        <v>16</v>
      </c>
      <c r="G113" s="37" t="s">
        <v>221</v>
      </c>
      <c r="H113" s="15">
        <v>7110000</v>
      </c>
      <c r="I113" s="14"/>
    </row>
    <row r="114" spans="1:9" ht="25.5" customHeight="1">
      <c r="A114" s="14"/>
      <c r="B114" s="14"/>
      <c r="C114" s="14"/>
      <c r="D114" s="15"/>
      <c r="E114" s="15"/>
      <c r="F114" s="14">
        <v>17</v>
      </c>
      <c r="G114" s="37" t="s">
        <v>222</v>
      </c>
      <c r="H114" s="15">
        <v>41180000</v>
      </c>
      <c r="I114" s="14"/>
    </row>
    <row r="115" spans="1:9" ht="25.5" customHeight="1">
      <c r="A115" s="14"/>
      <c r="B115" s="14"/>
      <c r="C115" s="14"/>
      <c r="D115" s="15"/>
      <c r="E115" s="15"/>
      <c r="F115" s="14">
        <v>18</v>
      </c>
      <c r="G115" s="37" t="s">
        <v>223</v>
      </c>
      <c r="H115" s="15">
        <v>5000000</v>
      </c>
      <c r="I115" s="14"/>
    </row>
    <row r="116" spans="1:9" ht="25.5" customHeight="1">
      <c r="A116" s="14"/>
      <c r="B116" s="14"/>
      <c r="C116" s="14"/>
      <c r="D116" s="15"/>
      <c r="E116" s="15"/>
      <c r="F116" s="14">
        <v>19</v>
      </c>
      <c r="G116" s="37" t="s">
        <v>224</v>
      </c>
      <c r="H116" s="15">
        <v>5280000</v>
      </c>
      <c r="I116" s="14"/>
    </row>
    <row r="117" spans="1:9" ht="25.5" customHeight="1">
      <c r="A117" s="89"/>
      <c r="B117" s="89"/>
      <c r="C117" s="89"/>
      <c r="D117" s="43"/>
      <c r="E117" s="43"/>
      <c r="F117" s="89">
        <v>20</v>
      </c>
      <c r="G117" s="90" t="s">
        <v>225</v>
      </c>
      <c r="H117" s="43">
        <v>2786300</v>
      </c>
      <c r="I117" s="89"/>
    </row>
    <row r="118" spans="1:9" ht="22.5" customHeight="1">
      <c r="A118" s="8"/>
      <c r="B118" s="8"/>
      <c r="C118" s="8"/>
      <c r="D118" s="88">
        <f>SUM(D98:D116)</f>
        <v>135000000</v>
      </c>
      <c r="E118" s="88">
        <f>SUM(E98:E116)</f>
        <v>135380300</v>
      </c>
      <c r="F118" s="8"/>
      <c r="G118" s="8"/>
      <c r="H118" s="22">
        <f>SUM(H98:H117)</f>
        <v>135333300</v>
      </c>
      <c r="I118" s="22">
        <f>E118-H118</f>
        <v>47000</v>
      </c>
    </row>
    <row r="119" spans="7:9" ht="24.75" customHeight="1">
      <c r="G119" s="141" t="s">
        <v>197</v>
      </c>
      <c r="H119" s="141"/>
      <c r="I119" s="141"/>
    </row>
    <row r="120" spans="1:9" ht="18.75">
      <c r="A120" s="156" t="s">
        <v>79</v>
      </c>
      <c r="B120" s="156"/>
      <c r="C120" s="156"/>
      <c r="D120" s="156"/>
      <c r="E120" s="129" t="s">
        <v>28</v>
      </c>
      <c r="F120" s="129"/>
      <c r="G120" s="129"/>
      <c r="H120" s="129" t="s">
        <v>18</v>
      </c>
      <c r="I120" s="129"/>
    </row>
    <row r="123" ht="15">
      <c r="G123" s="16"/>
    </row>
    <row r="126" spans="1:9" ht="15">
      <c r="A126" s="148" t="s">
        <v>186</v>
      </c>
      <c r="B126" s="148"/>
      <c r="C126" s="148"/>
      <c r="D126" s="148"/>
      <c r="E126" s="148" t="s">
        <v>19</v>
      </c>
      <c r="F126" s="148"/>
      <c r="G126" s="148"/>
      <c r="H126" s="148" t="s">
        <v>184</v>
      </c>
      <c r="I126" s="148"/>
    </row>
    <row r="127" spans="1:9" ht="15">
      <c r="A127" s="75"/>
      <c r="B127" s="75"/>
      <c r="C127" s="75"/>
      <c r="D127" s="75"/>
      <c r="E127" s="75"/>
      <c r="F127" s="75"/>
      <c r="G127" s="75"/>
      <c r="H127" s="75"/>
      <c r="I127" s="75"/>
    </row>
    <row r="128" spans="1:9" ht="15">
      <c r="A128" s="201"/>
      <c r="B128" s="201"/>
      <c r="C128" s="201"/>
      <c r="D128" s="201"/>
      <c r="E128" s="75"/>
      <c r="F128" s="86"/>
      <c r="G128" s="75"/>
      <c r="H128" s="86"/>
      <c r="I128" s="86"/>
    </row>
    <row r="129" spans="1:9" ht="15">
      <c r="A129" s="75"/>
      <c r="B129" s="75"/>
      <c r="C129" s="75"/>
      <c r="D129" s="75"/>
      <c r="E129" s="75"/>
      <c r="F129" s="75"/>
      <c r="G129" s="75"/>
      <c r="H129" s="75"/>
      <c r="I129" s="75"/>
    </row>
    <row r="130" spans="1:9" ht="15.75">
      <c r="A130" s="85"/>
      <c r="B130" s="75"/>
      <c r="C130" s="75"/>
      <c r="D130" s="75"/>
      <c r="E130" s="75"/>
      <c r="F130" s="75"/>
      <c r="G130" s="75"/>
      <c r="H130" s="75"/>
      <c r="I130" s="75"/>
    </row>
    <row r="131" spans="1:9" ht="15.75">
      <c r="A131" s="85"/>
      <c r="B131" s="75"/>
      <c r="C131" s="75"/>
      <c r="D131" s="75"/>
      <c r="E131" s="75"/>
      <c r="F131" s="75"/>
      <c r="G131" s="75"/>
      <c r="H131" s="75"/>
      <c r="I131" s="75"/>
    </row>
    <row r="132" spans="1:9" ht="15.75">
      <c r="A132" s="85"/>
      <c r="B132" s="75"/>
      <c r="C132" s="75"/>
      <c r="D132" s="75"/>
      <c r="E132" s="75"/>
      <c r="F132" s="75"/>
      <c r="G132" s="75"/>
      <c r="H132" s="75"/>
      <c r="I132" s="75"/>
    </row>
    <row r="133" spans="1:9" ht="15.75">
      <c r="A133" s="85"/>
      <c r="B133" s="75"/>
      <c r="C133" s="75"/>
      <c r="D133" s="75"/>
      <c r="E133" s="75"/>
      <c r="F133" s="75"/>
      <c r="G133" s="75"/>
      <c r="H133" s="75"/>
      <c r="I133" s="75"/>
    </row>
    <row r="134" spans="1:9" ht="15.75">
      <c r="A134" s="85"/>
      <c r="B134" s="75"/>
      <c r="C134" s="75"/>
      <c r="D134" s="75"/>
      <c r="E134" s="75"/>
      <c r="F134" s="75"/>
      <c r="G134" s="75"/>
      <c r="H134" s="75"/>
      <c r="I134" s="75"/>
    </row>
    <row r="135" spans="1:9" ht="15.75">
      <c r="A135" s="85"/>
      <c r="B135" s="75"/>
      <c r="C135" s="75"/>
      <c r="D135" s="75"/>
      <c r="E135" s="75"/>
      <c r="F135" s="75"/>
      <c r="G135" s="75"/>
      <c r="H135" s="75"/>
      <c r="I135" s="75"/>
    </row>
    <row r="136" spans="1:9" ht="15.75">
      <c r="A136" s="85"/>
      <c r="B136" s="75"/>
      <c r="C136" s="75"/>
      <c r="D136" s="75"/>
      <c r="E136" s="75"/>
      <c r="F136" s="75"/>
      <c r="G136" s="75"/>
      <c r="H136" s="75"/>
      <c r="I136" s="75"/>
    </row>
    <row r="137" spans="1:9" ht="15.75">
      <c r="A137" s="85"/>
      <c r="B137" s="75"/>
      <c r="C137" s="75"/>
      <c r="D137" s="75"/>
      <c r="E137" s="75"/>
      <c r="F137" s="75"/>
      <c r="G137" s="75"/>
      <c r="H137" s="75"/>
      <c r="I137" s="75"/>
    </row>
    <row r="138" spans="1:9" ht="15.75">
      <c r="A138" s="85"/>
      <c r="B138" s="75"/>
      <c r="C138" s="75"/>
      <c r="D138" s="75"/>
      <c r="E138" s="75"/>
      <c r="F138" s="75"/>
      <c r="G138" s="75"/>
      <c r="H138" s="75"/>
      <c r="I138" s="75"/>
    </row>
    <row r="139" spans="1:9" ht="15.75">
      <c r="A139" s="85"/>
      <c r="B139" s="75"/>
      <c r="C139" s="75"/>
      <c r="D139" s="75"/>
      <c r="E139" s="75"/>
      <c r="F139" s="75"/>
      <c r="G139" s="75"/>
      <c r="H139" s="75"/>
      <c r="I139" s="75"/>
    </row>
    <row r="140" spans="1:9" ht="15.75">
      <c r="A140" s="85"/>
      <c r="B140" s="75"/>
      <c r="C140" s="75"/>
      <c r="D140" s="75"/>
      <c r="E140" s="75"/>
      <c r="F140" s="75"/>
      <c r="G140" s="75"/>
      <c r="H140" s="75"/>
      <c r="I140" s="75"/>
    </row>
    <row r="141" spans="1:9" ht="15.75">
      <c r="A141" s="85"/>
      <c r="B141" s="75"/>
      <c r="C141" s="75"/>
      <c r="D141" s="75"/>
      <c r="E141" s="75"/>
      <c r="F141" s="75"/>
      <c r="G141" s="75"/>
      <c r="H141" s="75"/>
      <c r="I141" s="75"/>
    </row>
    <row r="142" spans="1:9" ht="15.75">
      <c r="A142" s="85"/>
      <c r="B142" s="75"/>
      <c r="C142" s="75"/>
      <c r="D142" s="75"/>
      <c r="E142" s="75"/>
      <c r="F142" s="75"/>
      <c r="G142" s="75"/>
      <c r="H142" s="75"/>
      <c r="I142" s="75"/>
    </row>
    <row r="143" spans="1:9" ht="15.75">
      <c r="A143" s="85"/>
      <c r="B143" s="75"/>
      <c r="C143" s="75"/>
      <c r="D143" s="75"/>
      <c r="E143" s="75"/>
      <c r="F143" s="75"/>
      <c r="G143" s="75"/>
      <c r="H143" s="75"/>
      <c r="I143" s="75"/>
    </row>
    <row r="144" spans="1:9" ht="15.75">
      <c r="A144" s="85"/>
      <c r="B144" s="75"/>
      <c r="C144" s="75"/>
      <c r="D144" s="75"/>
      <c r="E144" s="75"/>
      <c r="F144" s="75"/>
      <c r="G144" s="75"/>
      <c r="H144" s="75"/>
      <c r="I144" s="75"/>
    </row>
    <row r="145" spans="1:9" ht="15.75">
      <c r="A145" s="85"/>
      <c r="B145" s="75"/>
      <c r="C145" s="75"/>
      <c r="D145" s="75"/>
      <c r="E145" s="75"/>
      <c r="F145" s="75"/>
      <c r="G145" s="75"/>
      <c r="H145" s="75"/>
      <c r="I145" s="75"/>
    </row>
    <row r="146" spans="1:9" ht="15.75">
      <c r="A146" s="85"/>
      <c r="B146" s="75"/>
      <c r="C146" s="75"/>
      <c r="D146" s="75"/>
      <c r="E146" s="75"/>
      <c r="F146" s="75"/>
      <c r="G146" s="75"/>
      <c r="H146" s="75"/>
      <c r="I146" s="75"/>
    </row>
    <row r="147" spans="1:9" ht="15.75">
      <c r="A147" s="85"/>
      <c r="B147" s="75"/>
      <c r="C147" s="75"/>
      <c r="D147" s="75"/>
      <c r="E147" s="75"/>
      <c r="F147" s="75"/>
      <c r="G147" s="75"/>
      <c r="H147" s="75"/>
      <c r="I147" s="75"/>
    </row>
    <row r="148" spans="1:9" ht="15.75">
      <c r="A148" s="85"/>
      <c r="B148" s="75"/>
      <c r="C148" s="75"/>
      <c r="D148" s="75"/>
      <c r="E148" s="75"/>
      <c r="F148" s="75"/>
      <c r="G148" s="75"/>
      <c r="H148" s="75"/>
      <c r="I148" s="75"/>
    </row>
    <row r="149" spans="1:9" ht="15.75">
      <c r="A149" s="85"/>
      <c r="B149" s="75"/>
      <c r="C149" s="75"/>
      <c r="D149" s="75"/>
      <c r="E149" s="75"/>
      <c r="F149" s="75"/>
      <c r="G149" s="75"/>
      <c r="H149" s="75"/>
      <c r="I149" s="75"/>
    </row>
    <row r="150" spans="1:9" ht="15.75">
      <c r="A150" s="85"/>
      <c r="B150" s="75"/>
      <c r="C150" s="75"/>
      <c r="D150" s="75"/>
      <c r="E150" s="75"/>
      <c r="F150" s="75"/>
      <c r="G150" s="75"/>
      <c r="H150" s="75"/>
      <c r="I150" s="75"/>
    </row>
    <row r="151" spans="1:9" ht="15.75">
      <c r="A151" s="85"/>
      <c r="B151" s="75"/>
      <c r="C151" s="75"/>
      <c r="D151" s="75"/>
      <c r="E151" s="75"/>
      <c r="F151" s="75"/>
      <c r="G151" s="75"/>
      <c r="H151" s="75"/>
      <c r="I151" s="75"/>
    </row>
    <row r="152" spans="1:9" ht="21.75">
      <c r="A152" s="133" t="s">
        <v>6</v>
      </c>
      <c r="B152" s="133"/>
      <c r="C152" s="133"/>
      <c r="D152" s="133"/>
      <c r="E152" s="133"/>
      <c r="F152" s="133"/>
      <c r="G152" s="133"/>
      <c r="H152" s="133"/>
      <c r="I152" s="133"/>
    </row>
    <row r="153" spans="1:9" ht="18">
      <c r="A153" s="134" t="s">
        <v>95</v>
      </c>
      <c r="B153" s="134"/>
      <c r="C153" s="134"/>
      <c r="D153" s="134"/>
      <c r="E153" s="134"/>
      <c r="F153" s="134"/>
      <c r="G153" s="134"/>
      <c r="H153" s="134"/>
      <c r="I153" s="134"/>
    </row>
    <row r="154" spans="1:9" ht="18">
      <c r="A154" s="134" t="s">
        <v>1</v>
      </c>
      <c r="B154" s="134"/>
      <c r="C154" s="134"/>
      <c r="D154" s="134"/>
      <c r="E154" s="134"/>
      <c r="F154" s="134"/>
      <c r="G154" s="134"/>
      <c r="H154" s="134"/>
      <c r="I154" s="134"/>
    </row>
    <row r="155" spans="1:9" ht="24.75" customHeight="1">
      <c r="A155" s="135" t="s">
        <v>8</v>
      </c>
      <c r="B155" s="136"/>
      <c r="C155" s="136"/>
      <c r="D155" s="136"/>
      <c r="E155" s="137"/>
      <c r="F155" s="138" t="s">
        <v>12</v>
      </c>
      <c r="G155" s="139"/>
      <c r="H155" s="140"/>
      <c r="I155" s="146" t="s">
        <v>15</v>
      </c>
    </row>
    <row r="156" spans="1:9" ht="24.75" customHeight="1">
      <c r="A156" s="127" t="s">
        <v>5</v>
      </c>
      <c r="B156" s="130" t="s">
        <v>7</v>
      </c>
      <c r="C156" s="146" t="s">
        <v>9</v>
      </c>
      <c r="D156" s="130" t="s">
        <v>10</v>
      </c>
      <c r="E156" s="130" t="s">
        <v>11</v>
      </c>
      <c r="F156" s="127" t="s">
        <v>5</v>
      </c>
      <c r="G156" s="130" t="s">
        <v>13</v>
      </c>
      <c r="H156" s="130" t="s">
        <v>14</v>
      </c>
      <c r="I156" s="158"/>
    </row>
    <row r="157" spans="1:9" ht="24.75" customHeight="1">
      <c r="A157" s="128"/>
      <c r="B157" s="131"/>
      <c r="C157" s="147"/>
      <c r="D157" s="131"/>
      <c r="E157" s="131"/>
      <c r="F157" s="128"/>
      <c r="G157" s="131"/>
      <c r="H157" s="131"/>
      <c r="I157" s="147"/>
    </row>
    <row r="158" spans="1:9" ht="24.75" customHeight="1">
      <c r="A158" s="27"/>
      <c r="B158" s="29" t="s">
        <v>0</v>
      </c>
      <c r="C158" s="29"/>
      <c r="D158" s="30"/>
      <c r="E158" s="30"/>
      <c r="F158" s="29">
        <v>1</v>
      </c>
      <c r="G158" s="35" t="s">
        <v>105</v>
      </c>
      <c r="H158" s="30">
        <v>8175000</v>
      </c>
      <c r="I158" s="3"/>
    </row>
    <row r="159" spans="1:9" ht="24.75" customHeight="1">
      <c r="A159" s="1"/>
      <c r="B159" s="35" t="s">
        <v>96</v>
      </c>
      <c r="C159" s="1"/>
      <c r="D159" s="5">
        <v>50302000</v>
      </c>
      <c r="E159" s="5">
        <f>D159</f>
        <v>50302000</v>
      </c>
      <c r="F159" s="1">
        <v>2</v>
      </c>
      <c r="G159" s="57" t="s">
        <v>106</v>
      </c>
      <c r="H159" s="5">
        <v>7490000</v>
      </c>
      <c r="I159" s="1"/>
    </row>
    <row r="160" spans="1:9" ht="24.75" customHeight="1">
      <c r="A160" s="1"/>
      <c r="B160" s="1"/>
      <c r="C160" s="1"/>
      <c r="D160" s="5"/>
      <c r="E160" s="5"/>
      <c r="F160" s="1">
        <v>3</v>
      </c>
      <c r="G160" s="57" t="s">
        <v>107</v>
      </c>
      <c r="H160" s="5">
        <v>11250000</v>
      </c>
      <c r="I160" s="1"/>
    </row>
    <row r="161" spans="1:9" ht="24.75" customHeight="1">
      <c r="A161" s="1"/>
      <c r="B161" s="1"/>
      <c r="C161" s="1"/>
      <c r="D161" s="5"/>
      <c r="E161" s="5"/>
      <c r="F161" s="1">
        <v>4</v>
      </c>
      <c r="G161" s="57" t="s">
        <v>110</v>
      </c>
      <c r="H161" s="5">
        <v>2500000</v>
      </c>
      <c r="I161" s="1"/>
    </row>
    <row r="162" spans="1:9" ht="24.75" customHeight="1">
      <c r="A162" s="1"/>
      <c r="B162" s="1"/>
      <c r="C162" s="1"/>
      <c r="D162" s="5"/>
      <c r="E162" s="5"/>
      <c r="F162" s="1">
        <v>5</v>
      </c>
      <c r="G162" s="35" t="s">
        <v>108</v>
      </c>
      <c r="H162" s="5">
        <v>8030000</v>
      </c>
      <c r="I162" s="1"/>
    </row>
    <row r="163" spans="1:9" ht="24.75" customHeight="1">
      <c r="A163" s="1"/>
      <c r="B163" s="1"/>
      <c r="C163" s="1"/>
      <c r="D163" s="5"/>
      <c r="E163" s="5"/>
      <c r="F163" s="1">
        <v>6</v>
      </c>
      <c r="G163" s="57" t="s">
        <v>109</v>
      </c>
      <c r="H163" s="5">
        <v>2500000</v>
      </c>
      <c r="I163" s="1"/>
    </row>
    <row r="164" spans="1:9" ht="24.75" customHeight="1">
      <c r="A164" s="1"/>
      <c r="B164" s="1"/>
      <c r="C164" s="1"/>
      <c r="D164" s="5"/>
      <c r="E164" s="5"/>
      <c r="F164" s="1">
        <v>7</v>
      </c>
      <c r="G164" s="57" t="s">
        <v>111</v>
      </c>
      <c r="H164" s="5">
        <v>2500000</v>
      </c>
      <c r="I164" s="1"/>
    </row>
    <row r="165" spans="1:9" ht="24.75" customHeight="1">
      <c r="A165" s="14"/>
      <c r="B165" s="1"/>
      <c r="C165" s="1"/>
      <c r="D165" s="5"/>
      <c r="E165" s="5"/>
      <c r="F165" s="1">
        <v>8</v>
      </c>
      <c r="G165" s="35" t="s">
        <v>112</v>
      </c>
      <c r="H165" s="5">
        <v>2500000</v>
      </c>
      <c r="I165" s="14"/>
    </row>
    <row r="166" spans="1:9" ht="24.75" customHeight="1">
      <c r="A166" s="14"/>
      <c r="B166" s="1"/>
      <c r="C166" s="1"/>
      <c r="D166" s="5"/>
      <c r="E166" s="5"/>
      <c r="F166" s="1">
        <v>9</v>
      </c>
      <c r="G166" s="57" t="s">
        <v>113</v>
      </c>
      <c r="H166" s="5">
        <v>2500000</v>
      </c>
      <c r="I166" s="14"/>
    </row>
    <row r="167" spans="1:9" ht="24.75" customHeight="1">
      <c r="A167" s="14"/>
      <c r="B167" s="1"/>
      <c r="C167" s="1"/>
      <c r="D167" s="5"/>
      <c r="E167" s="5"/>
      <c r="F167" s="1">
        <v>10</v>
      </c>
      <c r="G167" s="35" t="s">
        <v>114</v>
      </c>
      <c r="H167" s="5">
        <v>2857000</v>
      </c>
      <c r="I167" s="14"/>
    </row>
    <row r="168" spans="1:9" ht="19.5" customHeight="1">
      <c r="A168" s="14"/>
      <c r="B168" s="1"/>
      <c r="C168" s="1"/>
      <c r="D168" s="5"/>
      <c r="E168" s="5"/>
      <c r="F168" s="1"/>
      <c r="G168" s="20"/>
      <c r="H168" s="5"/>
      <c r="I168" s="14"/>
    </row>
    <row r="169" spans="1:9" ht="24.75" customHeight="1">
      <c r="A169" s="8"/>
      <c r="B169" s="8"/>
      <c r="C169" s="8"/>
      <c r="D169" s="22">
        <f>SUM(D158:D168)</f>
        <v>50302000</v>
      </c>
      <c r="E169" s="22">
        <f>SUM(E158:E168)</f>
        <v>50302000</v>
      </c>
      <c r="F169" s="8"/>
      <c r="G169" s="8"/>
      <c r="H169" s="22">
        <f>SUM(H158:H168)</f>
        <v>50302000</v>
      </c>
      <c r="I169" s="22"/>
    </row>
    <row r="170" spans="8:9" ht="15.75">
      <c r="H170" s="45" t="s">
        <v>115</v>
      </c>
      <c r="I170" s="45"/>
    </row>
    <row r="171" spans="1:9" ht="16.5">
      <c r="A171" s="156" t="s">
        <v>79</v>
      </c>
      <c r="B171" s="156"/>
      <c r="C171" s="156"/>
      <c r="D171" s="156"/>
      <c r="F171" s="48"/>
      <c r="H171" s="48" t="s">
        <v>18</v>
      </c>
      <c r="I171" s="48"/>
    </row>
    <row r="176" spans="1:9" ht="15">
      <c r="A176" s="148" t="s">
        <v>76</v>
      </c>
      <c r="B176" s="148"/>
      <c r="C176" s="148"/>
      <c r="D176" s="148"/>
      <c r="H176" s="161" t="s">
        <v>20</v>
      </c>
      <c r="I176" s="161"/>
    </row>
    <row r="177" spans="1:9" ht="15">
      <c r="A177" s="9"/>
      <c r="B177" s="9"/>
      <c r="C177" s="9"/>
      <c r="D177" s="9"/>
      <c r="H177" s="49"/>
      <c r="I177" s="49"/>
    </row>
    <row r="178" ht="15.75">
      <c r="A178" s="4" t="s">
        <v>4</v>
      </c>
    </row>
    <row r="179" ht="15.75">
      <c r="A179" s="4" t="s">
        <v>37</v>
      </c>
    </row>
    <row r="180" spans="1:9" ht="21.75">
      <c r="A180" s="133" t="s">
        <v>6</v>
      </c>
      <c r="B180" s="133"/>
      <c r="C180" s="133"/>
      <c r="D180" s="133"/>
      <c r="E180" s="133"/>
      <c r="F180" s="133"/>
      <c r="G180" s="133"/>
      <c r="H180" s="133"/>
      <c r="I180" s="133"/>
    </row>
    <row r="181" spans="1:9" ht="18">
      <c r="A181" s="134" t="s">
        <v>95</v>
      </c>
      <c r="B181" s="134"/>
      <c r="C181" s="134"/>
      <c r="D181" s="134"/>
      <c r="E181" s="134"/>
      <c r="F181" s="134"/>
      <c r="G181" s="134"/>
      <c r="H181" s="134"/>
      <c r="I181" s="134"/>
    </row>
    <row r="182" spans="1:9" ht="18">
      <c r="A182" s="134" t="s">
        <v>40</v>
      </c>
      <c r="B182" s="134"/>
      <c r="C182" s="134"/>
      <c r="D182" s="134"/>
      <c r="E182" s="134"/>
      <c r="F182" s="134"/>
      <c r="G182" s="134"/>
      <c r="H182" s="134"/>
      <c r="I182" s="134"/>
    </row>
    <row r="183" spans="1:9" ht="15.75">
      <c r="A183" s="135" t="s">
        <v>8</v>
      </c>
      <c r="B183" s="136"/>
      <c r="C183" s="136"/>
      <c r="D183" s="136"/>
      <c r="E183" s="137"/>
      <c r="F183" s="138" t="s">
        <v>12</v>
      </c>
      <c r="G183" s="139"/>
      <c r="H183" s="140"/>
      <c r="I183" s="130" t="s">
        <v>15</v>
      </c>
    </row>
    <row r="184" spans="1:9" ht="15" customHeight="1">
      <c r="A184" s="127" t="s">
        <v>5</v>
      </c>
      <c r="B184" s="130" t="s">
        <v>7</v>
      </c>
      <c r="C184" s="130" t="s">
        <v>9</v>
      </c>
      <c r="D184" s="130" t="s">
        <v>10</v>
      </c>
      <c r="E184" s="130" t="s">
        <v>11</v>
      </c>
      <c r="F184" s="127" t="s">
        <v>5</v>
      </c>
      <c r="G184" s="130" t="s">
        <v>13</v>
      </c>
      <c r="H184" s="130" t="s">
        <v>14</v>
      </c>
      <c r="I184" s="132"/>
    </row>
    <row r="185" spans="1:9" ht="15">
      <c r="A185" s="128"/>
      <c r="B185" s="131"/>
      <c r="C185" s="131"/>
      <c r="D185" s="131"/>
      <c r="E185" s="131"/>
      <c r="F185" s="128"/>
      <c r="G185" s="131"/>
      <c r="H185" s="131"/>
      <c r="I185" s="131"/>
    </row>
    <row r="186" spans="1:9" ht="30" customHeight="1">
      <c r="A186" s="27"/>
      <c r="B186" s="3" t="s">
        <v>41</v>
      </c>
      <c r="C186" s="3"/>
      <c r="D186" s="6"/>
      <c r="E186" s="6"/>
      <c r="F186" s="3">
        <v>1</v>
      </c>
      <c r="G186" s="25" t="s">
        <v>2</v>
      </c>
      <c r="H186" s="6">
        <v>18060000</v>
      </c>
      <c r="I186" s="3"/>
    </row>
    <row r="187" spans="1:9" ht="30" customHeight="1">
      <c r="A187" s="1"/>
      <c r="B187" s="35" t="s">
        <v>96</v>
      </c>
      <c r="C187" s="1"/>
      <c r="D187" s="5">
        <v>33065000</v>
      </c>
      <c r="E187" s="5">
        <f>D187</f>
        <v>33065000</v>
      </c>
      <c r="F187" s="1">
        <v>2</v>
      </c>
      <c r="G187" s="35" t="s">
        <v>3</v>
      </c>
      <c r="H187" s="5">
        <v>15005000</v>
      </c>
      <c r="I187" s="1"/>
    </row>
    <row r="188" spans="1:9" ht="30" customHeight="1">
      <c r="A188" s="1"/>
      <c r="B188" s="1"/>
      <c r="C188" s="1"/>
      <c r="D188" s="5"/>
      <c r="E188" s="5"/>
      <c r="F188" s="1"/>
      <c r="G188" s="1"/>
      <c r="H188" s="5"/>
      <c r="I188" s="1"/>
    </row>
    <row r="189" spans="1:9" ht="30" customHeight="1">
      <c r="A189" s="1"/>
      <c r="B189" s="1"/>
      <c r="C189" s="1"/>
      <c r="D189" s="5"/>
      <c r="E189" s="5"/>
      <c r="F189" s="1"/>
      <c r="G189" s="1"/>
      <c r="H189" s="5"/>
      <c r="I189" s="1"/>
    </row>
    <row r="190" spans="1:9" ht="30" customHeight="1">
      <c r="A190" s="14"/>
      <c r="B190" s="14"/>
      <c r="C190" s="14"/>
      <c r="D190" s="15"/>
      <c r="E190" s="15"/>
      <c r="F190" s="14"/>
      <c r="G190" s="14"/>
      <c r="H190" s="15"/>
      <c r="I190" s="14"/>
    </row>
    <row r="191" spans="1:9" ht="24.75" customHeight="1">
      <c r="A191" s="8"/>
      <c r="B191" s="8"/>
      <c r="C191" s="8"/>
      <c r="D191" s="22">
        <f>SUM(D186:D190)</f>
        <v>33065000</v>
      </c>
      <c r="E191" s="22">
        <f>SUM(E186:E190)</f>
        <v>33065000</v>
      </c>
      <c r="F191" s="8"/>
      <c r="G191" s="8"/>
      <c r="H191" s="22">
        <f>SUM(H186:H190)</f>
        <v>33065000</v>
      </c>
      <c r="I191" s="22">
        <f>E191-H191</f>
        <v>0</v>
      </c>
    </row>
    <row r="192" spans="3:9" ht="15.75">
      <c r="C192" s="10"/>
      <c r="D192" s="10"/>
      <c r="E192" s="10"/>
      <c r="G192" s="159" t="s">
        <v>116</v>
      </c>
      <c r="H192" s="159"/>
      <c r="I192" s="159"/>
    </row>
    <row r="193" spans="3:9" ht="15.75">
      <c r="C193" s="10"/>
      <c r="D193" s="10"/>
      <c r="E193" s="10"/>
      <c r="G193" s="45"/>
      <c r="H193" s="45"/>
      <c r="I193" s="45"/>
    </row>
    <row r="194" spans="3:9" ht="15.75">
      <c r="C194" s="10"/>
      <c r="D194" s="10"/>
      <c r="E194" s="10"/>
      <c r="G194" s="45"/>
      <c r="H194" s="45"/>
      <c r="I194" s="45"/>
    </row>
    <row r="195" spans="1:9" ht="16.5">
      <c r="A195" s="156" t="s">
        <v>79</v>
      </c>
      <c r="B195" s="156"/>
      <c r="C195" s="156"/>
      <c r="D195" s="156"/>
      <c r="F195" s="48"/>
      <c r="H195" s="48" t="s">
        <v>18</v>
      </c>
      <c r="I195" s="48"/>
    </row>
    <row r="202" spans="1:9" ht="15">
      <c r="A202" s="148" t="str">
        <f>A176</f>
        <v>NguyÔn Hång Minh</v>
      </c>
      <c r="B202" s="148"/>
      <c r="C202" s="148"/>
      <c r="D202" s="148"/>
      <c r="F202" s="9"/>
      <c r="H202" s="9" t="s">
        <v>20</v>
      </c>
      <c r="I202" s="9"/>
    </row>
    <row r="210" ht="15.75">
      <c r="A210" s="4" t="s">
        <v>4</v>
      </c>
    </row>
    <row r="211" ht="15.75">
      <c r="A211" s="4" t="s">
        <v>37</v>
      </c>
    </row>
    <row r="212" spans="1:9" ht="21.75">
      <c r="A212" s="133" t="s">
        <v>6</v>
      </c>
      <c r="B212" s="133"/>
      <c r="C212" s="133"/>
      <c r="D212" s="133"/>
      <c r="E212" s="133"/>
      <c r="F212" s="133"/>
      <c r="G212" s="133"/>
      <c r="H212" s="133"/>
      <c r="I212" s="133"/>
    </row>
    <row r="213" spans="1:9" ht="18">
      <c r="A213" s="134" t="s">
        <v>95</v>
      </c>
      <c r="B213" s="134"/>
      <c r="C213" s="134"/>
      <c r="D213" s="134"/>
      <c r="E213" s="134"/>
      <c r="F213" s="134"/>
      <c r="G213" s="134"/>
      <c r="H213" s="134"/>
      <c r="I213" s="134"/>
    </row>
    <row r="214" spans="1:9" ht="18">
      <c r="A214" s="62" t="s">
        <v>53</v>
      </c>
      <c r="B214" s="62"/>
      <c r="C214" s="62"/>
      <c r="D214" s="62"/>
      <c r="E214" s="62"/>
      <c r="F214" s="62"/>
      <c r="G214" s="62"/>
      <c r="H214" s="62"/>
      <c r="I214" s="62"/>
    </row>
    <row r="215" spans="1:9" ht="34.5" customHeight="1">
      <c r="A215" s="135" t="s">
        <v>8</v>
      </c>
      <c r="B215" s="136"/>
      <c r="C215" s="136"/>
      <c r="D215" s="136"/>
      <c r="E215" s="137"/>
      <c r="F215" s="138" t="s">
        <v>12</v>
      </c>
      <c r="G215" s="139"/>
      <c r="H215" s="140"/>
      <c r="I215" s="146" t="s">
        <v>15</v>
      </c>
    </row>
    <row r="216" spans="1:9" ht="34.5" customHeight="1">
      <c r="A216" s="127" t="s">
        <v>5</v>
      </c>
      <c r="B216" s="130" t="s">
        <v>7</v>
      </c>
      <c r="C216" s="146" t="s">
        <v>9</v>
      </c>
      <c r="D216" s="130" t="s">
        <v>10</v>
      </c>
      <c r="E216" s="130" t="s">
        <v>11</v>
      </c>
      <c r="F216" s="130" t="s">
        <v>5</v>
      </c>
      <c r="G216" s="130" t="s">
        <v>13</v>
      </c>
      <c r="H216" s="130" t="s">
        <v>14</v>
      </c>
      <c r="I216" s="158"/>
    </row>
    <row r="217" spans="1:9" ht="34.5" customHeight="1">
      <c r="A217" s="128"/>
      <c r="B217" s="131"/>
      <c r="C217" s="147"/>
      <c r="D217" s="131"/>
      <c r="E217" s="131"/>
      <c r="F217" s="131"/>
      <c r="G217" s="131"/>
      <c r="H217" s="131"/>
      <c r="I217" s="147"/>
    </row>
    <row r="218" spans="1:9" ht="18" customHeight="1">
      <c r="A218" s="47"/>
      <c r="B218" s="29" t="s">
        <v>54</v>
      </c>
      <c r="C218" s="29"/>
      <c r="D218" s="30"/>
      <c r="E218" s="30"/>
      <c r="F218" s="29"/>
      <c r="G218" s="29" t="s">
        <v>63</v>
      </c>
      <c r="H218" s="30">
        <v>15400000</v>
      </c>
      <c r="I218" s="29"/>
    </row>
    <row r="219" spans="1:9" ht="18" customHeight="1">
      <c r="A219" s="1"/>
      <c r="B219" s="1" t="s">
        <v>96</v>
      </c>
      <c r="C219" s="1"/>
      <c r="D219" s="5">
        <v>65260000</v>
      </c>
      <c r="E219" s="5">
        <f>D219</f>
        <v>65260000</v>
      </c>
      <c r="F219" s="1"/>
      <c r="G219" s="1" t="s">
        <v>64</v>
      </c>
      <c r="H219" s="5">
        <v>15400000</v>
      </c>
      <c r="I219" s="1"/>
    </row>
    <row r="220" spans="1:9" ht="18" customHeight="1">
      <c r="A220" s="1"/>
      <c r="B220" s="1"/>
      <c r="C220" s="1"/>
      <c r="D220" s="5"/>
      <c r="E220" s="5"/>
      <c r="F220" s="1"/>
      <c r="G220" s="35" t="s">
        <v>120</v>
      </c>
      <c r="H220" s="5">
        <v>1500000</v>
      </c>
      <c r="I220" s="1"/>
    </row>
    <row r="221" spans="1:9" ht="18" customHeight="1">
      <c r="A221" s="1"/>
      <c r="B221" s="1"/>
      <c r="C221" s="1"/>
      <c r="D221" s="5"/>
      <c r="E221" s="5"/>
      <c r="F221" s="1"/>
      <c r="G221" s="35" t="s">
        <v>121</v>
      </c>
      <c r="H221" s="5">
        <v>7000000</v>
      </c>
      <c r="I221" s="1"/>
    </row>
    <row r="222" spans="1:9" ht="18" customHeight="1">
      <c r="A222" s="1"/>
      <c r="B222" s="1"/>
      <c r="C222" s="1"/>
      <c r="D222" s="5"/>
      <c r="E222" s="5"/>
      <c r="F222" s="1"/>
      <c r="G222" s="1" t="s">
        <v>55</v>
      </c>
      <c r="H222" s="5"/>
      <c r="I222" s="1"/>
    </row>
    <row r="223" spans="1:9" ht="18" customHeight="1">
      <c r="A223" s="1"/>
      <c r="B223" s="1"/>
      <c r="C223" s="1"/>
      <c r="D223" s="5"/>
      <c r="E223" s="5"/>
      <c r="F223" s="1"/>
      <c r="G223" s="35" t="s">
        <v>125</v>
      </c>
      <c r="H223" s="5">
        <v>2700000</v>
      </c>
      <c r="I223" s="1"/>
    </row>
    <row r="224" spans="1:9" ht="18" customHeight="1">
      <c r="A224" s="14"/>
      <c r="B224" s="1"/>
      <c r="C224" s="1"/>
      <c r="D224" s="5"/>
      <c r="E224" s="5"/>
      <c r="F224" s="1"/>
      <c r="G224" s="35" t="s">
        <v>126</v>
      </c>
      <c r="H224" s="50">
        <v>5800000</v>
      </c>
      <c r="I224" s="1"/>
    </row>
    <row r="225" spans="1:9" ht="18" customHeight="1">
      <c r="A225" s="14"/>
      <c r="B225" s="1"/>
      <c r="C225" s="1"/>
      <c r="D225" s="5"/>
      <c r="E225" s="5"/>
      <c r="F225" s="1"/>
      <c r="G225" s="35" t="s">
        <v>127</v>
      </c>
      <c r="H225" s="5">
        <v>4050000</v>
      </c>
      <c r="I225" s="1"/>
    </row>
    <row r="226" spans="1:9" ht="18" customHeight="1">
      <c r="A226" s="14"/>
      <c r="B226" s="14"/>
      <c r="C226" s="14"/>
      <c r="D226" s="5"/>
      <c r="E226" s="5"/>
      <c r="F226" s="1"/>
      <c r="G226" s="1" t="s">
        <v>57</v>
      </c>
      <c r="H226" s="5">
        <v>3950000</v>
      </c>
      <c r="I226" s="1"/>
    </row>
    <row r="227" spans="1:9" ht="18" customHeight="1">
      <c r="A227" s="14"/>
      <c r="B227" s="14"/>
      <c r="C227" s="14"/>
      <c r="D227" s="5"/>
      <c r="E227" s="5"/>
      <c r="F227" s="1"/>
      <c r="G227" s="58" t="s">
        <v>123</v>
      </c>
      <c r="H227" s="59">
        <v>4200000</v>
      </c>
      <c r="I227" s="1"/>
    </row>
    <row r="228" spans="1:9" ht="18" customHeight="1">
      <c r="A228" s="14"/>
      <c r="B228" s="14"/>
      <c r="C228" s="14"/>
      <c r="D228" s="5"/>
      <c r="E228" s="5"/>
      <c r="F228" s="1"/>
      <c r="G228" s="58" t="s">
        <v>122</v>
      </c>
      <c r="H228" s="59">
        <v>3000000</v>
      </c>
      <c r="I228" s="1"/>
    </row>
    <row r="229" spans="1:9" ht="18" customHeight="1">
      <c r="A229" s="14"/>
      <c r="B229" s="14"/>
      <c r="C229" s="14"/>
      <c r="D229" s="5"/>
      <c r="E229" s="5"/>
      <c r="F229" s="1"/>
      <c r="G229" s="35" t="s">
        <v>124</v>
      </c>
      <c r="H229" s="5">
        <v>1500000</v>
      </c>
      <c r="I229" s="1"/>
    </row>
    <row r="230" spans="1:9" ht="18" customHeight="1">
      <c r="A230" s="14"/>
      <c r="B230" s="2"/>
      <c r="C230" s="2"/>
      <c r="D230" s="24"/>
      <c r="E230" s="24"/>
      <c r="F230" s="2"/>
      <c r="G230" s="2"/>
      <c r="H230" s="24"/>
      <c r="I230" s="2"/>
    </row>
    <row r="231" spans="1:9" ht="15.75">
      <c r="A231" s="8"/>
      <c r="B231" s="8"/>
      <c r="C231" s="8"/>
      <c r="D231" s="22">
        <f>SUM(D218:D230)</f>
        <v>65260000</v>
      </c>
      <c r="E231" s="22">
        <f>SUM(E218:E230)</f>
        <v>65260000</v>
      </c>
      <c r="F231" s="8"/>
      <c r="G231" s="8"/>
      <c r="H231" s="22">
        <f>SUM(H218:H229)</f>
        <v>64500000</v>
      </c>
      <c r="I231" s="22">
        <f>E231-H231</f>
        <v>760000</v>
      </c>
    </row>
    <row r="232" spans="3:9" ht="15.75">
      <c r="C232" s="10"/>
      <c r="D232" s="10"/>
      <c r="E232" s="10"/>
      <c r="G232" s="141" t="s">
        <v>128</v>
      </c>
      <c r="H232" s="141"/>
      <c r="I232" s="141"/>
    </row>
    <row r="233" spans="5:10" ht="15.75">
      <c r="E233" s="163"/>
      <c r="F233" s="163"/>
      <c r="G233" s="163" t="s">
        <v>79</v>
      </c>
      <c r="H233" s="163"/>
      <c r="I233" s="163"/>
      <c r="J233" s="163"/>
    </row>
    <row r="234" ht="15">
      <c r="H234" s="16"/>
    </row>
    <row r="237" spans="1:9" ht="15">
      <c r="A237" s="162"/>
      <c r="B237" s="162"/>
      <c r="C237" s="162"/>
      <c r="D237" s="162"/>
      <c r="E237" s="9"/>
      <c r="F237" s="9"/>
      <c r="H237" s="9"/>
      <c r="I237" s="9"/>
    </row>
    <row r="243" spans="1:2" ht="15.75">
      <c r="A243" s="155" t="s">
        <v>90</v>
      </c>
      <c r="B243" s="155"/>
    </row>
    <row r="244" spans="1:2" ht="15.75">
      <c r="A244" s="155" t="s">
        <v>37</v>
      </c>
      <c r="B244" s="155"/>
    </row>
    <row r="246" spans="1:9" ht="21.75">
      <c r="A246" s="133" t="s">
        <v>6</v>
      </c>
      <c r="B246" s="133"/>
      <c r="C246" s="133"/>
      <c r="D246" s="133"/>
      <c r="E246" s="133"/>
      <c r="F246" s="133"/>
      <c r="G246" s="133"/>
      <c r="H246" s="133"/>
      <c r="I246" s="133"/>
    </row>
    <row r="247" spans="1:9" ht="18">
      <c r="A247" s="134" t="s">
        <v>73</v>
      </c>
      <c r="B247" s="134"/>
      <c r="C247" s="134"/>
      <c r="D247" s="134"/>
      <c r="E247" s="134"/>
      <c r="F247" s="134"/>
      <c r="G247" s="134"/>
      <c r="H247" s="134"/>
      <c r="I247" s="134"/>
    </row>
    <row r="248" spans="1:9" ht="18">
      <c r="A248" s="134" t="s">
        <v>53</v>
      </c>
      <c r="B248" s="134"/>
      <c r="C248" s="134"/>
      <c r="D248" s="134"/>
      <c r="E248" s="134"/>
      <c r="F248" s="134"/>
      <c r="G248" s="134"/>
      <c r="H248" s="134"/>
      <c r="I248" s="134"/>
    </row>
    <row r="249" spans="1:9" ht="15.75">
      <c r="A249" s="135" t="s">
        <v>8</v>
      </c>
      <c r="B249" s="136"/>
      <c r="C249" s="136"/>
      <c r="D249" s="136"/>
      <c r="E249" s="137"/>
      <c r="F249" s="138" t="s">
        <v>12</v>
      </c>
      <c r="G249" s="139"/>
      <c r="H249" s="140"/>
      <c r="I249" s="146" t="s">
        <v>15</v>
      </c>
    </row>
    <row r="250" spans="1:9" ht="15" customHeight="1">
      <c r="A250" s="127" t="s">
        <v>5</v>
      </c>
      <c r="B250" s="130" t="s">
        <v>7</v>
      </c>
      <c r="C250" s="146" t="s">
        <v>9</v>
      </c>
      <c r="D250" s="130" t="s">
        <v>10</v>
      </c>
      <c r="E250" s="130" t="s">
        <v>11</v>
      </c>
      <c r="F250" s="130" t="s">
        <v>5</v>
      </c>
      <c r="G250" s="130" t="s">
        <v>13</v>
      </c>
      <c r="H250" s="130" t="s">
        <v>14</v>
      </c>
      <c r="I250" s="158"/>
    </row>
    <row r="251" spans="1:9" ht="15">
      <c r="A251" s="128"/>
      <c r="B251" s="131"/>
      <c r="C251" s="147"/>
      <c r="D251" s="131"/>
      <c r="E251" s="131"/>
      <c r="F251" s="131"/>
      <c r="G251" s="131"/>
      <c r="H251" s="131"/>
      <c r="I251" s="147"/>
    </row>
    <row r="252" spans="1:9" ht="21.75" customHeight="1">
      <c r="A252" s="47"/>
      <c r="B252" s="29" t="s">
        <v>54</v>
      </c>
      <c r="C252" s="29"/>
      <c r="D252" s="30"/>
      <c r="E252" s="30"/>
      <c r="F252" s="29"/>
      <c r="G252" s="29" t="s">
        <v>63</v>
      </c>
      <c r="H252" s="30">
        <v>15400000</v>
      </c>
      <c r="I252" s="29"/>
    </row>
    <row r="253" spans="1:9" ht="21.75" customHeight="1">
      <c r="A253" s="1"/>
      <c r="B253" s="1" t="s">
        <v>72</v>
      </c>
      <c r="C253" s="1"/>
      <c r="D253" s="5">
        <v>70100000</v>
      </c>
      <c r="E253" s="5">
        <f>D253</f>
        <v>70100000</v>
      </c>
      <c r="F253" s="1"/>
      <c r="G253" s="1" t="s">
        <v>64</v>
      </c>
      <c r="H253" s="5">
        <v>15400000</v>
      </c>
      <c r="I253" s="1"/>
    </row>
    <row r="254" spans="1:9" ht="21.75" customHeight="1">
      <c r="A254" s="1"/>
      <c r="B254" s="1"/>
      <c r="C254" s="1"/>
      <c r="D254" s="5"/>
      <c r="E254" s="5"/>
      <c r="F254" s="1"/>
      <c r="G254" s="1" t="s">
        <v>65</v>
      </c>
      <c r="H254" s="5">
        <v>4900000</v>
      </c>
      <c r="I254" s="1"/>
    </row>
    <row r="255" spans="1:9" ht="21.75" customHeight="1">
      <c r="A255" s="1"/>
      <c r="B255" s="1"/>
      <c r="C255" s="1"/>
      <c r="D255" s="5"/>
      <c r="E255" s="5"/>
      <c r="F255" s="1"/>
      <c r="G255" s="1" t="s">
        <v>92</v>
      </c>
      <c r="H255" s="5">
        <v>1200000</v>
      </c>
      <c r="I255" s="1"/>
    </row>
    <row r="256" spans="1:9" ht="21.75" customHeight="1">
      <c r="A256" s="1"/>
      <c r="B256" s="1"/>
      <c r="C256" s="1"/>
      <c r="D256" s="5"/>
      <c r="E256" s="5"/>
      <c r="F256" s="1"/>
      <c r="G256" s="51" t="s">
        <v>88</v>
      </c>
      <c r="H256" s="52"/>
      <c r="I256" s="1"/>
    </row>
    <row r="257" spans="1:9" ht="21.75" customHeight="1">
      <c r="A257" s="1"/>
      <c r="B257" s="1"/>
      <c r="C257" s="1"/>
      <c r="D257" s="5"/>
      <c r="E257" s="5"/>
      <c r="F257" s="1"/>
      <c r="G257" s="1" t="s">
        <v>55</v>
      </c>
      <c r="H257" s="5"/>
      <c r="I257" s="1"/>
    </row>
    <row r="258" spans="1:9" ht="21.75" customHeight="1">
      <c r="A258" s="1"/>
      <c r="B258" s="1"/>
      <c r="C258" s="1"/>
      <c r="D258" s="5"/>
      <c r="E258" s="5"/>
      <c r="F258" s="1"/>
      <c r="G258" s="35" t="s">
        <v>74</v>
      </c>
      <c r="H258" s="5">
        <v>1500000</v>
      </c>
      <c r="I258" s="1"/>
    </row>
    <row r="259" spans="1:9" ht="21.75" customHeight="1">
      <c r="A259" s="14"/>
      <c r="B259" s="1"/>
      <c r="C259" s="1"/>
      <c r="D259" s="5"/>
      <c r="E259" s="5"/>
      <c r="F259" s="1"/>
      <c r="G259" s="1" t="s">
        <v>56</v>
      </c>
      <c r="H259" s="50">
        <v>3900000</v>
      </c>
      <c r="I259" s="1"/>
    </row>
    <row r="260" spans="1:9" ht="21.75" customHeight="1">
      <c r="A260" s="14"/>
      <c r="B260" s="1"/>
      <c r="C260" s="1"/>
      <c r="D260" s="5"/>
      <c r="E260" s="5"/>
      <c r="F260" s="1"/>
      <c r="G260" s="1" t="s">
        <v>68</v>
      </c>
      <c r="H260" s="5">
        <v>1700000</v>
      </c>
      <c r="I260" s="1"/>
    </row>
    <row r="261" spans="1:9" ht="21.75" customHeight="1">
      <c r="A261" s="14"/>
      <c r="B261" s="1"/>
      <c r="C261" s="1"/>
      <c r="D261" s="5"/>
      <c r="E261" s="5"/>
      <c r="F261" s="1"/>
      <c r="G261" s="1" t="s">
        <v>71</v>
      </c>
      <c r="H261" s="5">
        <v>2050000</v>
      </c>
      <c r="I261" s="1"/>
    </row>
    <row r="262" spans="1:9" ht="21.75" customHeight="1">
      <c r="A262" s="14"/>
      <c r="B262" s="1"/>
      <c r="C262" s="1"/>
      <c r="D262" s="5"/>
      <c r="E262" s="5"/>
      <c r="F262" s="1"/>
      <c r="G262" s="35" t="s">
        <v>75</v>
      </c>
      <c r="H262" s="5">
        <v>1000000</v>
      </c>
      <c r="I262" s="1"/>
    </row>
    <row r="263" spans="1:9" ht="21.75" customHeight="1">
      <c r="A263" s="14"/>
      <c r="B263" s="1"/>
      <c r="C263" s="1"/>
      <c r="D263" s="5"/>
      <c r="E263" s="5"/>
      <c r="F263" s="1"/>
      <c r="G263" s="1" t="s">
        <v>69</v>
      </c>
      <c r="H263" s="5">
        <v>4400000</v>
      </c>
      <c r="I263" s="1"/>
    </row>
    <row r="264" spans="1:9" ht="21.75" customHeight="1">
      <c r="A264" s="14"/>
      <c r="B264" s="14"/>
      <c r="C264" s="14"/>
      <c r="D264" s="5"/>
      <c r="E264" s="5"/>
      <c r="F264" s="1"/>
      <c r="G264" s="1" t="s">
        <v>70</v>
      </c>
      <c r="H264" s="5">
        <v>9000000</v>
      </c>
      <c r="I264" s="1"/>
    </row>
    <row r="265" spans="1:9" ht="21.75" customHeight="1">
      <c r="A265" s="14"/>
      <c r="B265" s="14"/>
      <c r="C265" s="14"/>
      <c r="D265" s="5"/>
      <c r="E265" s="5"/>
      <c r="F265" s="1"/>
      <c r="G265" s="1" t="s">
        <v>93</v>
      </c>
      <c r="H265" s="5">
        <v>6900000</v>
      </c>
      <c r="I265" s="1"/>
    </row>
    <row r="266" spans="1:9" ht="21.75" customHeight="1">
      <c r="A266" s="14"/>
      <c r="B266" s="14"/>
      <c r="C266" s="14"/>
      <c r="D266" s="5"/>
      <c r="E266" s="5"/>
      <c r="F266" s="1"/>
      <c r="G266" s="1" t="s">
        <v>94</v>
      </c>
      <c r="H266" s="5">
        <v>2300000</v>
      </c>
      <c r="I266" s="1"/>
    </row>
    <row r="267" spans="1:9" ht="21.75" customHeight="1">
      <c r="A267" s="14"/>
      <c r="B267" s="14"/>
      <c r="C267" s="14"/>
      <c r="D267" s="5"/>
      <c r="E267" s="5"/>
      <c r="F267" s="1"/>
      <c r="G267" s="1"/>
      <c r="H267" s="31"/>
      <c r="I267" s="1"/>
    </row>
    <row r="268" spans="1:9" ht="15.75">
      <c r="A268" s="8"/>
      <c r="B268" s="8"/>
      <c r="C268" s="8"/>
      <c r="D268" s="22">
        <f>SUM(D252:D267)</f>
        <v>70100000</v>
      </c>
      <c r="E268" s="22">
        <f>SUM(E252:E267)</f>
        <v>70100000</v>
      </c>
      <c r="F268" s="8"/>
      <c r="G268" s="8"/>
      <c r="H268" s="22">
        <f>SUM(H252:H267)</f>
        <v>69650000</v>
      </c>
      <c r="I268" s="56">
        <f>E268-H268</f>
        <v>450000</v>
      </c>
    </row>
    <row r="269" spans="3:9" ht="15.75">
      <c r="C269" s="10"/>
      <c r="D269" s="10"/>
      <c r="E269" s="10"/>
      <c r="G269" s="141" t="s">
        <v>89</v>
      </c>
      <c r="H269" s="141"/>
      <c r="I269" s="141"/>
    </row>
    <row r="270" spans="5:9" ht="15.75">
      <c r="E270" s="44"/>
      <c r="F270" s="44"/>
      <c r="G270" s="163"/>
      <c r="H270" s="163"/>
      <c r="I270" s="163"/>
    </row>
    <row r="271" spans="7:10" ht="15.75">
      <c r="G271" s="163" t="s">
        <v>91</v>
      </c>
      <c r="H271" s="163"/>
      <c r="I271" s="163"/>
      <c r="J271" s="163"/>
    </row>
    <row r="272" ht="15">
      <c r="G272" s="16"/>
    </row>
    <row r="274" spans="1:9" ht="15">
      <c r="A274" s="162"/>
      <c r="B274" s="162"/>
      <c r="C274" s="162"/>
      <c r="D274" s="162"/>
      <c r="E274" s="9"/>
      <c r="F274" s="9"/>
      <c r="H274" s="9"/>
      <c r="I274" s="9"/>
    </row>
    <row r="277" ht="15.75">
      <c r="A277" s="4" t="s">
        <v>4</v>
      </c>
    </row>
    <row r="278" ht="15.75">
      <c r="A278" s="4" t="s">
        <v>37</v>
      </c>
    </row>
    <row r="279" spans="1:9" ht="21.75">
      <c r="A279" s="133" t="s">
        <v>6</v>
      </c>
      <c r="B279" s="133"/>
      <c r="C279" s="133"/>
      <c r="D279" s="133"/>
      <c r="E279" s="133"/>
      <c r="F279" s="133"/>
      <c r="G279" s="133"/>
      <c r="H279" s="133"/>
      <c r="I279" s="133"/>
    </row>
    <row r="280" spans="1:9" ht="18">
      <c r="A280" s="134" t="s">
        <v>95</v>
      </c>
      <c r="B280" s="134"/>
      <c r="C280" s="134"/>
      <c r="D280" s="134"/>
      <c r="E280" s="134"/>
      <c r="F280" s="134"/>
      <c r="G280" s="134"/>
      <c r="H280" s="134"/>
      <c r="I280" s="134"/>
    </row>
    <row r="281" spans="1:9" ht="18">
      <c r="A281" s="134" t="s">
        <v>133</v>
      </c>
      <c r="B281" s="134"/>
      <c r="C281" s="134"/>
      <c r="D281" s="134"/>
      <c r="E281" s="134"/>
      <c r="F281" s="134"/>
      <c r="G281" s="134"/>
      <c r="H281" s="134"/>
      <c r="I281" s="134"/>
    </row>
    <row r="282" spans="1:9" ht="15.75">
      <c r="A282" s="135" t="s">
        <v>8</v>
      </c>
      <c r="B282" s="136"/>
      <c r="C282" s="136"/>
      <c r="D282" s="136"/>
      <c r="E282" s="137"/>
      <c r="F282" s="135" t="s">
        <v>87</v>
      </c>
      <c r="G282" s="136"/>
      <c r="H282" s="137"/>
      <c r="I282" s="146" t="s">
        <v>15</v>
      </c>
    </row>
    <row r="283" spans="1:9" ht="15" customHeight="1">
      <c r="A283" s="127" t="s">
        <v>5</v>
      </c>
      <c r="B283" s="130" t="s">
        <v>7</v>
      </c>
      <c r="C283" s="146" t="s">
        <v>9</v>
      </c>
      <c r="D283" s="130" t="s">
        <v>10</v>
      </c>
      <c r="E283" s="130" t="s">
        <v>11</v>
      </c>
      <c r="F283" s="127" t="s">
        <v>5</v>
      </c>
      <c r="G283" s="130" t="s">
        <v>13</v>
      </c>
      <c r="H283" s="130" t="s">
        <v>14</v>
      </c>
      <c r="I283" s="158"/>
    </row>
    <row r="284" spans="1:9" ht="15">
      <c r="A284" s="128"/>
      <c r="B284" s="131"/>
      <c r="C284" s="147"/>
      <c r="D284" s="131"/>
      <c r="E284" s="131"/>
      <c r="F284" s="128"/>
      <c r="G284" s="131"/>
      <c r="H284" s="131"/>
      <c r="I284" s="147"/>
    </row>
    <row r="285" spans="1:9" ht="24.75" customHeight="1">
      <c r="A285" s="47"/>
      <c r="B285" s="36" t="s">
        <v>132</v>
      </c>
      <c r="C285" s="29"/>
      <c r="D285" s="30"/>
      <c r="E285" s="30"/>
      <c r="F285" s="29">
        <v>1</v>
      </c>
      <c r="G285" s="54" t="s">
        <v>134</v>
      </c>
      <c r="H285" s="30">
        <v>1900000</v>
      </c>
      <c r="I285" s="29"/>
    </row>
    <row r="286" spans="1:9" ht="24.75" customHeight="1">
      <c r="A286" s="1"/>
      <c r="B286" s="35" t="s">
        <v>96</v>
      </c>
      <c r="C286" s="1"/>
      <c r="D286" s="55">
        <v>89020000</v>
      </c>
      <c r="E286" s="55">
        <f>D286</f>
        <v>89020000</v>
      </c>
      <c r="F286" s="1">
        <v>2</v>
      </c>
      <c r="G286" s="32" t="s">
        <v>135</v>
      </c>
      <c r="H286" s="5">
        <v>2500000</v>
      </c>
      <c r="I286" s="1"/>
    </row>
    <row r="287" spans="1:9" ht="24.75" customHeight="1">
      <c r="A287" s="1"/>
      <c r="B287" s="1"/>
      <c r="C287" s="1"/>
      <c r="D287" s="5"/>
      <c r="E287" s="5"/>
      <c r="F287" s="1">
        <v>3</v>
      </c>
      <c r="G287" s="53" t="s">
        <v>136</v>
      </c>
      <c r="H287" s="5">
        <v>240000</v>
      </c>
      <c r="I287" s="1"/>
    </row>
    <row r="288" spans="1:9" ht="24.75" customHeight="1">
      <c r="A288" s="1"/>
      <c r="B288" s="1"/>
      <c r="C288" s="1"/>
      <c r="D288" s="5"/>
      <c r="E288" s="5"/>
      <c r="F288" s="1">
        <v>4</v>
      </c>
      <c r="G288" s="32" t="s">
        <v>155</v>
      </c>
      <c r="H288" s="5">
        <v>500000</v>
      </c>
      <c r="I288" s="1"/>
    </row>
    <row r="289" spans="1:9" ht="24.75" customHeight="1">
      <c r="A289" s="1"/>
      <c r="B289" s="1"/>
      <c r="C289" s="1"/>
      <c r="D289" s="5"/>
      <c r="E289" s="5"/>
      <c r="F289" s="1">
        <v>5</v>
      </c>
      <c r="G289" s="53" t="s">
        <v>156</v>
      </c>
      <c r="H289" s="5">
        <v>500000</v>
      </c>
      <c r="I289" s="1"/>
    </row>
    <row r="290" spans="1:9" ht="24.75" customHeight="1">
      <c r="A290" s="1"/>
      <c r="B290" s="1"/>
      <c r="C290" s="1"/>
      <c r="D290" s="5"/>
      <c r="E290" s="5"/>
      <c r="F290" s="1">
        <v>6</v>
      </c>
      <c r="G290" s="32" t="s">
        <v>161</v>
      </c>
      <c r="H290" s="5">
        <v>2400000</v>
      </c>
      <c r="I290" s="1"/>
    </row>
    <row r="291" spans="1:9" ht="24.75" customHeight="1">
      <c r="A291" s="1"/>
      <c r="B291" s="1"/>
      <c r="C291" s="1"/>
      <c r="D291" s="5"/>
      <c r="E291" s="5"/>
      <c r="F291" s="1">
        <v>7</v>
      </c>
      <c r="G291" s="32" t="s">
        <v>137</v>
      </c>
      <c r="H291" s="5">
        <v>8755000</v>
      </c>
      <c r="I291" s="1"/>
    </row>
    <row r="292" spans="1:9" ht="24.75" customHeight="1">
      <c r="A292" s="1"/>
      <c r="B292" s="1"/>
      <c r="C292" s="1"/>
      <c r="D292" s="5"/>
      <c r="E292" s="5"/>
      <c r="F292" s="1">
        <v>8</v>
      </c>
      <c r="G292" s="53" t="s">
        <v>154</v>
      </c>
      <c r="H292" s="5">
        <v>500000</v>
      </c>
      <c r="I292" s="1"/>
    </row>
    <row r="293" spans="1:9" ht="24.75" customHeight="1">
      <c r="A293" s="1"/>
      <c r="B293" s="1"/>
      <c r="C293" s="1"/>
      <c r="D293" s="5"/>
      <c r="E293" s="5"/>
      <c r="F293" s="1">
        <v>9</v>
      </c>
      <c r="G293" s="32" t="s">
        <v>138</v>
      </c>
      <c r="H293" s="5">
        <v>11585000</v>
      </c>
      <c r="I293" s="1"/>
    </row>
    <row r="294" spans="1:9" ht="24.75" customHeight="1">
      <c r="A294" s="1"/>
      <c r="B294" s="1"/>
      <c r="C294" s="1"/>
      <c r="D294" s="5"/>
      <c r="E294" s="5"/>
      <c r="F294" s="1">
        <v>10</v>
      </c>
      <c r="G294" s="32" t="s">
        <v>139</v>
      </c>
      <c r="H294" s="5">
        <v>960000</v>
      </c>
      <c r="I294" s="1"/>
    </row>
    <row r="295" spans="1:9" ht="24.75" customHeight="1">
      <c r="A295" s="1"/>
      <c r="B295" s="1"/>
      <c r="C295" s="1"/>
      <c r="D295" s="5"/>
      <c r="E295" s="5"/>
      <c r="F295" s="1">
        <v>11</v>
      </c>
      <c r="G295" s="53" t="s">
        <v>153</v>
      </c>
      <c r="H295" s="5">
        <v>500000</v>
      </c>
      <c r="I295" s="1"/>
    </row>
    <row r="296" spans="1:9" ht="24.75" customHeight="1">
      <c r="A296" s="1"/>
      <c r="B296" s="1"/>
      <c r="C296" s="1"/>
      <c r="D296" s="5"/>
      <c r="E296" s="5"/>
      <c r="F296" s="1">
        <v>12</v>
      </c>
      <c r="G296" s="32" t="s">
        <v>140</v>
      </c>
      <c r="H296" s="5">
        <v>570000</v>
      </c>
      <c r="I296" s="1"/>
    </row>
    <row r="297" spans="1:9" ht="24.75" customHeight="1">
      <c r="A297" s="1"/>
      <c r="B297" s="1"/>
      <c r="C297" s="1"/>
      <c r="D297" s="5"/>
      <c r="E297" s="5"/>
      <c r="F297" s="1">
        <v>13</v>
      </c>
      <c r="G297" s="53" t="s">
        <v>141</v>
      </c>
      <c r="H297" s="5">
        <v>2520000</v>
      </c>
      <c r="I297" s="1"/>
    </row>
    <row r="298" spans="1:9" ht="24.75" customHeight="1">
      <c r="A298" s="1"/>
      <c r="B298" s="1"/>
      <c r="C298" s="1"/>
      <c r="D298" s="5"/>
      <c r="E298" s="5"/>
      <c r="F298" s="1">
        <v>14</v>
      </c>
      <c r="G298" s="32" t="s">
        <v>138</v>
      </c>
      <c r="H298" s="50">
        <v>11760000</v>
      </c>
      <c r="I298" s="1"/>
    </row>
    <row r="299" spans="1:9" ht="24.75" customHeight="1">
      <c r="A299" s="1"/>
      <c r="B299" s="1"/>
      <c r="C299" s="1"/>
      <c r="D299" s="5"/>
      <c r="E299" s="5"/>
      <c r="F299" s="1">
        <v>15</v>
      </c>
      <c r="G299" s="32" t="s">
        <v>142</v>
      </c>
      <c r="H299" s="5">
        <v>5912000</v>
      </c>
      <c r="I299" s="1"/>
    </row>
    <row r="300" spans="1:9" ht="24.75" customHeight="1">
      <c r="A300" s="1"/>
      <c r="B300" s="1"/>
      <c r="C300" s="1"/>
      <c r="D300" s="5"/>
      <c r="E300" s="5"/>
      <c r="F300" s="1">
        <v>16</v>
      </c>
      <c r="G300" s="32" t="s">
        <v>143</v>
      </c>
      <c r="H300" s="5">
        <v>4260000</v>
      </c>
      <c r="I300" s="1"/>
    </row>
    <row r="301" spans="1:9" ht="24.75" customHeight="1">
      <c r="A301" s="1"/>
      <c r="B301" s="1"/>
      <c r="C301" s="1"/>
      <c r="D301" s="5"/>
      <c r="E301" s="5"/>
      <c r="F301" s="1">
        <v>17</v>
      </c>
      <c r="G301" s="53" t="s">
        <v>152</v>
      </c>
      <c r="H301" s="5">
        <v>500000</v>
      </c>
      <c r="I301" s="1"/>
    </row>
    <row r="302" spans="1:9" ht="24.75" customHeight="1">
      <c r="A302" s="1"/>
      <c r="B302" s="1"/>
      <c r="C302" s="1"/>
      <c r="D302" s="5"/>
      <c r="E302" s="5"/>
      <c r="F302" s="1">
        <v>18</v>
      </c>
      <c r="G302" s="53" t="s">
        <v>144</v>
      </c>
      <c r="H302" s="5">
        <v>5000000</v>
      </c>
      <c r="I302" s="1"/>
    </row>
    <row r="303" spans="1:9" ht="24.75" customHeight="1">
      <c r="A303" s="1"/>
      <c r="B303" s="1"/>
      <c r="C303" s="1"/>
      <c r="D303" s="5"/>
      <c r="E303" s="5"/>
      <c r="F303" s="1">
        <v>19</v>
      </c>
      <c r="G303" s="32" t="s">
        <v>160</v>
      </c>
      <c r="H303" s="5">
        <v>3475000</v>
      </c>
      <c r="I303" s="1"/>
    </row>
    <row r="304" spans="1:9" ht="24.75" customHeight="1">
      <c r="A304" s="1"/>
      <c r="B304" s="1"/>
      <c r="C304" s="1"/>
      <c r="D304" s="5"/>
      <c r="E304" s="5"/>
      <c r="F304" s="1">
        <v>20</v>
      </c>
      <c r="G304" s="53" t="s">
        <v>149</v>
      </c>
      <c r="H304" s="5">
        <v>500000</v>
      </c>
      <c r="I304" s="1"/>
    </row>
    <row r="305" spans="1:9" ht="24.75" customHeight="1">
      <c r="A305" s="1"/>
      <c r="B305" s="1"/>
      <c r="C305" s="1"/>
      <c r="D305" s="5"/>
      <c r="E305" s="5"/>
      <c r="F305" s="1">
        <v>21</v>
      </c>
      <c r="G305" s="32" t="s">
        <v>158</v>
      </c>
      <c r="H305" s="5">
        <v>2645000</v>
      </c>
      <c r="I305" s="1"/>
    </row>
    <row r="306" spans="1:9" ht="24.75" customHeight="1">
      <c r="A306" s="1"/>
      <c r="B306" s="1"/>
      <c r="C306" s="1"/>
      <c r="D306" s="5"/>
      <c r="E306" s="5"/>
      <c r="F306" s="1">
        <v>22</v>
      </c>
      <c r="G306" s="32" t="s">
        <v>146</v>
      </c>
      <c r="H306" s="5">
        <v>2760000</v>
      </c>
      <c r="I306" s="1"/>
    </row>
    <row r="307" spans="1:9" ht="24.75" customHeight="1">
      <c r="A307" s="1"/>
      <c r="B307" s="1"/>
      <c r="C307" s="1"/>
      <c r="D307" s="5"/>
      <c r="E307" s="5"/>
      <c r="F307" s="1">
        <v>23</v>
      </c>
      <c r="G307" s="53" t="s">
        <v>148</v>
      </c>
      <c r="H307" s="5">
        <v>500000</v>
      </c>
      <c r="I307" s="1"/>
    </row>
    <row r="308" spans="1:9" ht="24.75" customHeight="1">
      <c r="A308" s="1"/>
      <c r="B308" s="1"/>
      <c r="C308" s="1"/>
      <c r="D308" s="5"/>
      <c r="E308" s="5"/>
      <c r="F308" s="1">
        <v>24</v>
      </c>
      <c r="G308" s="32" t="s">
        <v>145</v>
      </c>
      <c r="H308" s="5">
        <v>5932000</v>
      </c>
      <c r="I308" s="1"/>
    </row>
    <row r="309" spans="1:9" ht="24.75" customHeight="1">
      <c r="A309" s="1"/>
      <c r="B309" s="1"/>
      <c r="C309" s="1"/>
      <c r="D309" s="5"/>
      <c r="E309" s="5"/>
      <c r="F309" s="1">
        <v>25</v>
      </c>
      <c r="G309" s="32" t="s">
        <v>159</v>
      </c>
      <c r="H309" s="5">
        <v>2925000</v>
      </c>
      <c r="I309" s="1"/>
    </row>
    <row r="310" spans="1:9" ht="24.75" customHeight="1">
      <c r="A310" s="1"/>
      <c r="B310" s="1"/>
      <c r="C310" s="1"/>
      <c r="D310" s="5"/>
      <c r="E310" s="5"/>
      <c r="F310" s="1">
        <v>26</v>
      </c>
      <c r="G310" s="53" t="s">
        <v>150</v>
      </c>
      <c r="H310" s="5">
        <v>500000</v>
      </c>
      <c r="I310" s="1"/>
    </row>
    <row r="311" spans="1:9" ht="24.75" customHeight="1">
      <c r="A311" s="1"/>
      <c r="B311" s="1"/>
      <c r="C311" s="1"/>
      <c r="D311" s="5"/>
      <c r="E311" s="5"/>
      <c r="F311" s="1">
        <v>27</v>
      </c>
      <c r="G311" s="53" t="s">
        <v>151</v>
      </c>
      <c r="H311" s="5">
        <v>500000</v>
      </c>
      <c r="I311" s="1"/>
    </row>
    <row r="312" spans="1:9" ht="24.75" customHeight="1">
      <c r="A312" s="1"/>
      <c r="B312" s="1"/>
      <c r="C312" s="1"/>
      <c r="D312" s="5"/>
      <c r="E312" s="5"/>
      <c r="F312" s="1">
        <v>28</v>
      </c>
      <c r="G312" s="32" t="s">
        <v>147</v>
      </c>
      <c r="H312" s="5">
        <v>3591000</v>
      </c>
      <c r="I312" s="1"/>
    </row>
    <row r="313" spans="1:9" ht="24.75" customHeight="1">
      <c r="A313" s="2"/>
      <c r="B313" s="2"/>
      <c r="C313" s="2"/>
      <c r="D313" s="24"/>
      <c r="E313" s="24"/>
      <c r="F313" s="2">
        <v>29</v>
      </c>
      <c r="G313" s="33" t="s">
        <v>157</v>
      </c>
      <c r="H313" s="24">
        <v>4830000</v>
      </c>
      <c r="I313" s="2"/>
    </row>
    <row r="314" spans="1:9" ht="24.75" customHeight="1">
      <c r="A314" s="11"/>
      <c r="B314" s="17" t="s">
        <v>62</v>
      </c>
      <c r="C314" s="11"/>
      <c r="D314" s="23">
        <f>SUM(D285:D308)</f>
        <v>89020000</v>
      </c>
      <c r="E314" s="23">
        <f>SUM(E285:E308)</f>
        <v>89020000</v>
      </c>
      <c r="F314" s="11"/>
      <c r="G314" s="11"/>
      <c r="H314" s="23">
        <f>SUM(H285:H313)</f>
        <v>89020000</v>
      </c>
      <c r="I314" s="23">
        <f>E314-H314</f>
        <v>0</v>
      </c>
    </row>
    <row r="315" spans="3:9" ht="15.75">
      <c r="C315" s="10"/>
      <c r="D315" s="10"/>
      <c r="E315" s="10"/>
      <c r="G315" s="159" t="s">
        <v>104</v>
      </c>
      <c r="H315" s="159"/>
      <c r="I315" s="159"/>
    </row>
    <row r="316" spans="1:9" ht="16.5">
      <c r="A316" s="156" t="s">
        <v>79</v>
      </c>
      <c r="B316" s="156"/>
      <c r="C316" s="156"/>
      <c r="D316" s="156"/>
      <c r="F316" s="48"/>
      <c r="H316" s="48" t="s">
        <v>18</v>
      </c>
      <c r="I316" s="48"/>
    </row>
    <row r="323" spans="1:9" ht="15">
      <c r="A323" s="148" t="s">
        <v>76</v>
      </c>
      <c r="B323" s="148"/>
      <c r="C323" s="148"/>
      <c r="D323" s="148"/>
      <c r="F323" s="9"/>
      <c r="H323" s="9" t="s">
        <v>20</v>
      </c>
      <c r="I323" s="9"/>
    </row>
  </sheetData>
  <sheetProtection/>
  <mergeCells count="150">
    <mergeCell ref="G315:I315"/>
    <mergeCell ref="A316:D316"/>
    <mergeCell ref="A323:D323"/>
    <mergeCell ref="C283:C284"/>
    <mergeCell ref="D283:D284"/>
    <mergeCell ref="E283:E284"/>
    <mergeCell ref="F283:F284"/>
    <mergeCell ref="G283:G284"/>
    <mergeCell ref="A274:D274"/>
    <mergeCell ref="A279:I279"/>
    <mergeCell ref="A280:I280"/>
    <mergeCell ref="A281:I281"/>
    <mergeCell ref="A282:E282"/>
    <mergeCell ref="F282:H282"/>
    <mergeCell ref="I282:I284"/>
    <mergeCell ref="A283:A284"/>
    <mergeCell ref="B283:B284"/>
    <mergeCell ref="H283:H284"/>
    <mergeCell ref="G269:I269"/>
    <mergeCell ref="G270:I270"/>
    <mergeCell ref="G271:J271"/>
    <mergeCell ref="A249:E249"/>
    <mergeCell ref="F249:H249"/>
    <mergeCell ref="I249:I251"/>
    <mergeCell ref="A250:A251"/>
    <mergeCell ref="B250:B251"/>
    <mergeCell ref="A243:B243"/>
    <mergeCell ref="A244:B244"/>
    <mergeCell ref="A246:I246"/>
    <mergeCell ref="A247:I247"/>
    <mergeCell ref="A248:I248"/>
    <mergeCell ref="G250:G251"/>
    <mergeCell ref="H250:H251"/>
    <mergeCell ref="G216:G217"/>
    <mergeCell ref="H216:H217"/>
    <mergeCell ref="G232:I232"/>
    <mergeCell ref="E233:F233"/>
    <mergeCell ref="G233:J233"/>
    <mergeCell ref="C250:C251"/>
    <mergeCell ref="D250:D251"/>
    <mergeCell ref="E250:E251"/>
    <mergeCell ref="F250:F251"/>
    <mergeCell ref="A237:D237"/>
    <mergeCell ref="A213:I213"/>
    <mergeCell ref="A215:E215"/>
    <mergeCell ref="F215:H215"/>
    <mergeCell ref="I215:I217"/>
    <mergeCell ref="A216:A217"/>
    <mergeCell ref="B216:B217"/>
    <mergeCell ref="C216:C217"/>
    <mergeCell ref="D216:D217"/>
    <mergeCell ref="E216:E217"/>
    <mergeCell ref="F216:F217"/>
    <mergeCell ref="A202:D202"/>
    <mergeCell ref="A212:I212"/>
    <mergeCell ref="B184:B185"/>
    <mergeCell ref="C184:C185"/>
    <mergeCell ref="D184:D185"/>
    <mergeCell ref="E184:E185"/>
    <mergeCell ref="I183:I185"/>
    <mergeCell ref="A184:A185"/>
    <mergeCell ref="G184:G185"/>
    <mergeCell ref="H184:H185"/>
    <mergeCell ref="G192:I192"/>
    <mergeCell ref="A195:D195"/>
    <mergeCell ref="H156:H157"/>
    <mergeCell ref="A171:D171"/>
    <mergeCell ref="F184:F185"/>
    <mergeCell ref="A176:D176"/>
    <mergeCell ref="H176:I176"/>
    <mergeCell ref="A180:I180"/>
    <mergeCell ref="A181:I181"/>
    <mergeCell ref="A182:I182"/>
    <mergeCell ref="A183:E183"/>
    <mergeCell ref="F183:H183"/>
    <mergeCell ref="A155:E155"/>
    <mergeCell ref="F155:H155"/>
    <mergeCell ref="I155:I157"/>
    <mergeCell ref="A156:A157"/>
    <mergeCell ref="B156:B157"/>
    <mergeCell ref="C156:C157"/>
    <mergeCell ref="D156:D157"/>
    <mergeCell ref="E156:E157"/>
    <mergeCell ref="F156:F157"/>
    <mergeCell ref="G156:G157"/>
    <mergeCell ref="A23:D23"/>
    <mergeCell ref="H23:I23"/>
    <mergeCell ref="A128:D128"/>
    <mergeCell ref="A152:I152"/>
    <mergeCell ref="A153:I153"/>
    <mergeCell ref="A154:I154"/>
    <mergeCell ref="A29:D29"/>
    <mergeCell ref="A33:I33"/>
    <mergeCell ref="A34:I34"/>
    <mergeCell ref="A35:I35"/>
    <mergeCell ref="E7:E8"/>
    <mergeCell ref="F7:F8"/>
    <mergeCell ref="G7:G8"/>
    <mergeCell ref="H7:H8"/>
    <mergeCell ref="G22:I22"/>
    <mergeCell ref="H29:I29"/>
    <mergeCell ref="E23:G23"/>
    <mergeCell ref="E29:G29"/>
    <mergeCell ref="A3:I3"/>
    <mergeCell ref="A4:I4"/>
    <mergeCell ref="A5:I5"/>
    <mergeCell ref="A6:E6"/>
    <mergeCell ref="F6:H6"/>
    <mergeCell ref="I6:I8"/>
    <mergeCell ref="A7:A8"/>
    <mergeCell ref="B7:B8"/>
    <mergeCell ref="C7:C8"/>
    <mergeCell ref="D7:D8"/>
    <mergeCell ref="A36:E36"/>
    <mergeCell ref="F36:H36"/>
    <mergeCell ref="I36:I38"/>
    <mergeCell ref="A37:A38"/>
    <mergeCell ref="C37:C38"/>
    <mergeCell ref="E37:E38"/>
    <mergeCell ref="F37:F38"/>
    <mergeCell ref="G37:G38"/>
    <mergeCell ref="H37:H38"/>
    <mergeCell ref="G55:I55"/>
    <mergeCell ref="A56:D56"/>
    <mergeCell ref="E56:G56"/>
    <mergeCell ref="H56:I56"/>
    <mergeCell ref="D37:D38"/>
    <mergeCell ref="A62:D62"/>
    <mergeCell ref="E62:G62"/>
    <mergeCell ref="H62:I62"/>
    <mergeCell ref="A120:D120"/>
    <mergeCell ref="A92:I92"/>
    <mergeCell ref="A93:I93"/>
    <mergeCell ref="A94:I94"/>
    <mergeCell ref="A95:E95"/>
    <mergeCell ref="F95:H95"/>
    <mergeCell ref="I95:I97"/>
    <mergeCell ref="A96:A97"/>
    <mergeCell ref="C96:C97"/>
    <mergeCell ref="D96:D97"/>
    <mergeCell ref="E120:G120"/>
    <mergeCell ref="H120:I120"/>
    <mergeCell ref="E96:E97"/>
    <mergeCell ref="F96:F97"/>
    <mergeCell ref="A126:D126"/>
    <mergeCell ref="E126:G126"/>
    <mergeCell ref="H126:I126"/>
    <mergeCell ref="G96:G97"/>
    <mergeCell ref="H96:H97"/>
    <mergeCell ref="G119:I119"/>
  </mergeCells>
  <printOptions/>
  <pageMargins left="0.2" right="0.2" top="0.27" bottom="0.2" header="0.3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M11" sqref="M11"/>
    </sheetView>
  </sheetViews>
  <sheetFormatPr defaultColWidth="8.796875" defaultRowHeight="15"/>
  <cols>
    <col min="1" max="1" width="5.59765625" style="0" customWidth="1"/>
    <col min="2" max="2" width="26.19921875" style="0" customWidth="1"/>
    <col min="3" max="3" width="6.59765625" style="0" customWidth="1"/>
    <col min="4" max="4" width="12" style="0" customWidth="1"/>
    <col min="5" max="5" width="14.19921875" style="0" customWidth="1"/>
    <col min="6" max="6" width="12" style="0" customWidth="1"/>
    <col min="7" max="7" width="11.3984375" style="0" customWidth="1"/>
    <col min="8" max="8" width="14.19921875" style="0" customWidth="1"/>
    <col min="9" max="9" width="14.09765625" style="0" customWidth="1"/>
    <col min="10" max="10" width="16.69921875" style="0" customWidth="1"/>
  </cols>
  <sheetData>
    <row r="1" ht="15.75">
      <c r="A1" s="4" t="s">
        <v>4</v>
      </c>
    </row>
    <row r="2" ht="15.75">
      <c r="A2" s="4" t="s">
        <v>182</v>
      </c>
    </row>
    <row r="4" spans="1:10" ht="29.25">
      <c r="A4" s="203" t="s">
        <v>32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8">
      <c r="A5" s="134" t="s">
        <v>261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8">
      <c r="A6" s="134" t="s">
        <v>328</v>
      </c>
      <c r="B6" s="134"/>
      <c r="C6" s="134"/>
      <c r="D6" s="134"/>
      <c r="E6" s="134"/>
      <c r="F6" s="134"/>
      <c r="G6" s="134"/>
      <c r="H6" s="134"/>
      <c r="I6" s="134"/>
      <c r="J6" s="134"/>
    </row>
    <row r="8" spans="1:10" ht="15" customHeight="1">
      <c r="A8" s="169" t="s">
        <v>5</v>
      </c>
      <c r="B8" s="169" t="s">
        <v>24</v>
      </c>
      <c r="C8" s="204" t="s">
        <v>22</v>
      </c>
      <c r="D8" s="205"/>
      <c r="E8" s="206"/>
      <c r="F8" s="169" t="s">
        <v>23</v>
      </c>
      <c r="G8" s="169" t="s">
        <v>15</v>
      </c>
      <c r="H8" s="204" t="s">
        <v>34</v>
      </c>
      <c r="I8" s="205"/>
      <c r="J8" s="206"/>
    </row>
    <row r="9" spans="1:10" ht="15" customHeight="1">
      <c r="A9" s="175"/>
      <c r="B9" s="175"/>
      <c r="C9" s="207"/>
      <c r="D9" s="208"/>
      <c r="E9" s="209"/>
      <c r="F9" s="175"/>
      <c r="G9" s="175"/>
      <c r="H9" s="207"/>
      <c r="I9" s="208"/>
      <c r="J9" s="209"/>
    </row>
    <row r="10" spans="1:10" ht="37.5" customHeight="1">
      <c r="A10" s="170"/>
      <c r="B10" s="170"/>
      <c r="C10" s="126" t="s">
        <v>33</v>
      </c>
      <c r="D10" s="68" t="s">
        <v>36</v>
      </c>
      <c r="E10" s="68" t="s">
        <v>17</v>
      </c>
      <c r="F10" s="170"/>
      <c r="G10" s="170"/>
      <c r="H10" s="68" t="s">
        <v>22</v>
      </c>
      <c r="I10" s="68" t="s">
        <v>23</v>
      </c>
      <c r="J10" s="68" t="s">
        <v>35</v>
      </c>
    </row>
    <row r="11" spans="1:10" ht="34.5" customHeight="1">
      <c r="A11" s="81" t="s">
        <v>188</v>
      </c>
      <c r="B11" s="81" t="s">
        <v>323</v>
      </c>
      <c r="C11" s="82"/>
      <c r="D11" s="82"/>
      <c r="E11" s="82"/>
      <c r="F11" s="81"/>
      <c r="G11" s="81"/>
      <c r="H11" s="82"/>
      <c r="I11" s="82"/>
      <c r="J11" s="82"/>
    </row>
    <row r="12" spans="1:10" ht="30" customHeight="1">
      <c r="A12" s="35">
        <v>1</v>
      </c>
      <c r="B12" s="35" t="s">
        <v>117</v>
      </c>
      <c r="C12" s="1"/>
      <c r="D12" s="5">
        <v>51030000</v>
      </c>
      <c r="E12" s="5">
        <f>D12</f>
        <v>51030000</v>
      </c>
      <c r="F12" s="31">
        <v>45400000</v>
      </c>
      <c r="G12" s="31">
        <f>D12-F12</f>
        <v>5630000</v>
      </c>
      <c r="H12" s="31">
        <f>E12</f>
        <v>51030000</v>
      </c>
      <c r="I12" s="31">
        <f>F12</f>
        <v>45400000</v>
      </c>
      <c r="J12" s="31">
        <f>H12-I12</f>
        <v>5630000</v>
      </c>
    </row>
    <row r="13" spans="1:10" ht="30" customHeight="1">
      <c r="A13" s="35">
        <v>2</v>
      </c>
      <c r="B13" s="35" t="s">
        <v>77</v>
      </c>
      <c r="C13" s="1"/>
      <c r="D13" s="5">
        <v>58240000</v>
      </c>
      <c r="E13" s="5">
        <f aca="true" t="shared" si="0" ref="E13:F16">D13</f>
        <v>58240000</v>
      </c>
      <c r="F13" s="31">
        <f t="shared" si="0"/>
        <v>58240000</v>
      </c>
      <c r="G13" s="1"/>
      <c r="H13" s="31">
        <f>F13</f>
        <v>58240000</v>
      </c>
      <c r="I13" s="31">
        <f>H13</f>
        <v>58240000</v>
      </c>
      <c r="J13" s="1"/>
    </row>
    <row r="14" spans="1:10" ht="30" customHeight="1">
      <c r="A14" s="83" t="s">
        <v>190</v>
      </c>
      <c r="B14" s="83" t="s">
        <v>324</v>
      </c>
      <c r="C14" s="1"/>
      <c r="D14" s="5"/>
      <c r="E14" s="5"/>
      <c r="F14" s="31"/>
      <c r="G14" s="1"/>
      <c r="H14" s="31"/>
      <c r="I14" s="31"/>
      <c r="J14" s="1"/>
    </row>
    <row r="15" spans="1:10" ht="30" customHeight="1">
      <c r="A15" s="35">
        <v>1</v>
      </c>
      <c r="B15" s="35" t="s">
        <v>325</v>
      </c>
      <c r="C15" s="1"/>
      <c r="D15" s="5">
        <v>72100000</v>
      </c>
      <c r="E15" s="5">
        <f>D15</f>
        <v>72100000</v>
      </c>
      <c r="F15" s="31">
        <f t="shared" si="0"/>
        <v>72100000</v>
      </c>
      <c r="G15" s="1"/>
      <c r="H15" s="31">
        <f>F15</f>
        <v>72100000</v>
      </c>
      <c r="I15" s="31">
        <f>H15</f>
        <v>72100000</v>
      </c>
      <c r="J15" s="1"/>
    </row>
    <row r="16" spans="1:10" ht="30" customHeight="1">
      <c r="A16" s="35">
        <v>2</v>
      </c>
      <c r="B16" s="35" t="s">
        <v>326</v>
      </c>
      <c r="C16" s="1"/>
      <c r="D16" s="5">
        <v>143400000</v>
      </c>
      <c r="E16" s="5">
        <f t="shared" si="0"/>
        <v>143400000</v>
      </c>
      <c r="F16" s="31">
        <f>E16</f>
        <v>143400000</v>
      </c>
      <c r="G16" s="1"/>
      <c r="H16" s="31">
        <f>E16</f>
        <v>143400000</v>
      </c>
      <c r="I16" s="31">
        <f>H16</f>
        <v>143400000</v>
      </c>
      <c r="J16" s="31">
        <f>E16-I16</f>
        <v>0</v>
      </c>
    </row>
    <row r="17" spans="1:10" ht="30" customHeight="1">
      <c r="A17" s="84"/>
      <c r="B17" s="38"/>
      <c r="C17" s="2"/>
      <c r="D17" s="24"/>
      <c r="E17" s="24"/>
      <c r="F17" s="34"/>
      <c r="G17" s="2"/>
      <c r="H17" s="34"/>
      <c r="I17" s="34"/>
      <c r="J17" s="34"/>
    </row>
    <row r="18" spans="1:10" ht="30" customHeight="1">
      <c r="A18" s="40"/>
      <c r="B18" s="21" t="s">
        <v>17</v>
      </c>
      <c r="C18" s="40"/>
      <c r="D18" s="41">
        <f>SUM(D12:D17)</f>
        <v>324770000</v>
      </c>
      <c r="E18" s="41">
        <f>SUM(E12:E17)</f>
        <v>324770000</v>
      </c>
      <c r="F18" s="41">
        <f>SUM(F12:F16)</f>
        <v>319140000</v>
      </c>
      <c r="G18" s="41"/>
      <c r="H18" s="41">
        <f>SUM(H12:H16)</f>
        <v>324770000</v>
      </c>
      <c r="I18" s="41">
        <f>SUM(I12:I17)</f>
        <v>319140000</v>
      </c>
      <c r="J18" s="22">
        <f>SUM(J12:J17)</f>
        <v>5630000</v>
      </c>
    </row>
    <row r="19" spans="3:10" ht="18.75">
      <c r="C19" s="10"/>
      <c r="D19" s="10"/>
      <c r="E19" s="10"/>
      <c r="G19" s="202" t="s">
        <v>327</v>
      </c>
      <c r="H19" s="202"/>
      <c r="I19" s="202"/>
      <c r="J19" s="202"/>
    </row>
    <row r="20" spans="2:10" ht="18.75">
      <c r="B20" s="129" t="s">
        <v>79</v>
      </c>
      <c r="C20" s="129"/>
      <c r="D20" s="129"/>
      <c r="E20" s="129" t="s">
        <v>28</v>
      </c>
      <c r="F20" s="129"/>
      <c r="G20" s="129" t="s">
        <v>16</v>
      </c>
      <c r="H20" s="129"/>
      <c r="I20" s="129"/>
      <c r="J20" s="129"/>
    </row>
    <row r="26" spans="1:10" ht="24.75" customHeight="1">
      <c r="A26" s="163" t="s">
        <v>186</v>
      </c>
      <c r="B26" s="163"/>
      <c r="C26" s="163"/>
      <c r="D26" s="163"/>
      <c r="E26" s="163" t="s">
        <v>66</v>
      </c>
      <c r="F26" s="163"/>
      <c r="G26" s="19"/>
      <c r="H26" s="163" t="s">
        <v>184</v>
      </c>
      <c r="I26" s="163"/>
      <c r="J26" s="163"/>
    </row>
    <row r="28" ht="15">
      <c r="I28" s="16"/>
    </row>
    <row r="32" ht="15.75">
      <c r="A32" s="4" t="s">
        <v>4</v>
      </c>
    </row>
    <row r="33" spans="1:2" ht="15.75">
      <c r="A33" s="60" t="s">
        <v>25</v>
      </c>
      <c r="B33" s="61"/>
    </row>
    <row r="35" spans="1:10" ht="29.25">
      <c r="A35" s="203" t="s">
        <v>32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0" ht="18">
      <c r="A36" s="134" t="s">
        <v>95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ht="18">
      <c r="A37" s="134" t="s">
        <v>130</v>
      </c>
      <c r="B37" s="134"/>
      <c r="C37" s="134"/>
      <c r="D37" s="134"/>
      <c r="E37" s="134"/>
      <c r="F37" s="134"/>
      <c r="G37" s="134"/>
      <c r="H37" s="134"/>
      <c r="I37" s="134"/>
      <c r="J37" s="134"/>
    </row>
    <row r="39" spans="1:10" ht="15">
      <c r="A39" s="169" t="s">
        <v>5</v>
      </c>
      <c r="B39" s="169" t="s">
        <v>24</v>
      </c>
      <c r="C39" s="204" t="s">
        <v>22</v>
      </c>
      <c r="D39" s="205"/>
      <c r="E39" s="206"/>
      <c r="F39" s="169" t="s">
        <v>23</v>
      </c>
      <c r="G39" s="169" t="s">
        <v>15</v>
      </c>
      <c r="H39" s="204" t="s">
        <v>34</v>
      </c>
      <c r="I39" s="205"/>
      <c r="J39" s="206"/>
    </row>
    <row r="40" spans="1:10" ht="15">
      <c r="A40" s="175"/>
      <c r="B40" s="175"/>
      <c r="C40" s="207"/>
      <c r="D40" s="208"/>
      <c r="E40" s="209"/>
      <c r="F40" s="175"/>
      <c r="G40" s="175"/>
      <c r="H40" s="207"/>
      <c r="I40" s="208"/>
      <c r="J40" s="209"/>
    </row>
    <row r="41" spans="1:10" ht="15">
      <c r="A41" s="170"/>
      <c r="B41" s="170"/>
      <c r="C41" s="18" t="s">
        <v>33</v>
      </c>
      <c r="D41" s="18" t="s">
        <v>36</v>
      </c>
      <c r="E41" s="18" t="s">
        <v>17</v>
      </c>
      <c r="F41" s="170"/>
      <c r="G41" s="170"/>
      <c r="H41" s="18" t="s">
        <v>22</v>
      </c>
      <c r="I41" s="18" t="s">
        <v>23</v>
      </c>
      <c r="J41" s="18" t="s">
        <v>35</v>
      </c>
    </row>
    <row r="42" spans="1:10" ht="34.5" customHeight="1">
      <c r="A42" s="46">
        <v>1</v>
      </c>
      <c r="B42" s="46" t="s">
        <v>129</v>
      </c>
      <c r="C42" s="3"/>
      <c r="D42" s="6">
        <v>60380000</v>
      </c>
      <c r="E42" s="6">
        <f>D42</f>
        <v>60380000</v>
      </c>
      <c r="F42" s="7">
        <f>E42</f>
        <v>60380000</v>
      </c>
      <c r="G42" s="3"/>
      <c r="H42" s="7">
        <f>F42</f>
        <v>60380000</v>
      </c>
      <c r="I42" s="7">
        <f>H42</f>
        <v>60380000</v>
      </c>
      <c r="J42" s="3"/>
    </row>
    <row r="43" spans="1:10" ht="34.5" customHeight="1">
      <c r="A43" s="35">
        <v>2</v>
      </c>
      <c r="B43" s="35" t="s">
        <v>131</v>
      </c>
      <c r="C43" s="1"/>
      <c r="D43" s="5">
        <v>89020000</v>
      </c>
      <c r="E43" s="6">
        <f>D43</f>
        <v>89020000</v>
      </c>
      <c r="F43" s="7">
        <f>E43</f>
        <v>89020000</v>
      </c>
      <c r="G43" s="1"/>
      <c r="H43" s="7">
        <f>F43</f>
        <v>89020000</v>
      </c>
      <c r="I43" s="7">
        <f>H43</f>
        <v>89020000</v>
      </c>
      <c r="J43" s="1"/>
    </row>
    <row r="44" spans="1:10" ht="34.5" customHeight="1">
      <c r="A44" s="38"/>
      <c r="B44" s="38"/>
      <c r="C44" s="2"/>
      <c r="D44" s="24"/>
      <c r="E44" s="24"/>
      <c r="F44" s="34"/>
      <c r="G44" s="2"/>
      <c r="H44" s="34"/>
      <c r="I44" s="34"/>
      <c r="J44" s="2"/>
    </row>
    <row r="45" spans="1:10" ht="34.5" customHeight="1">
      <c r="A45" s="40"/>
      <c r="B45" s="21" t="s">
        <v>17</v>
      </c>
      <c r="C45" s="8"/>
      <c r="D45" s="41">
        <f>SUM(D42:D44)</f>
        <v>149400000</v>
      </c>
      <c r="E45" s="41">
        <f>SUM(E42:E44)</f>
        <v>149400000</v>
      </c>
      <c r="F45" s="41">
        <f>SUM(F42:F44)</f>
        <v>149400000</v>
      </c>
      <c r="G45" s="41"/>
      <c r="H45" s="41">
        <f>SUM(H42:H44)</f>
        <v>149400000</v>
      </c>
      <c r="I45" s="41">
        <f>H45</f>
        <v>149400000</v>
      </c>
      <c r="J45" s="8"/>
    </row>
    <row r="47" spans="3:5" ht="15">
      <c r="C47" s="10"/>
      <c r="D47" s="10"/>
      <c r="E47" s="10"/>
    </row>
    <row r="48" spans="3:10" ht="18.75">
      <c r="C48" s="10"/>
      <c r="D48" s="10"/>
      <c r="E48" s="10"/>
      <c r="G48" s="202" t="s">
        <v>185</v>
      </c>
      <c r="H48" s="202"/>
      <c r="I48" s="202"/>
      <c r="J48" s="202"/>
    </row>
    <row r="49" spans="1:10" ht="18.75">
      <c r="A49" s="156" t="s">
        <v>79</v>
      </c>
      <c r="B49" s="156"/>
      <c r="C49" s="156"/>
      <c r="D49" s="156"/>
      <c r="E49" s="129" t="s">
        <v>28</v>
      </c>
      <c r="F49" s="129"/>
      <c r="G49" s="129" t="s">
        <v>16</v>
      </c>
      <c r="H49" s="129"/>
      <c r="I49" s="129"/>
      <c r="J49" s="129"/>
    </row>
    <row r="56" spans="1:10" ht="15.75">
      <c r="A56" s="163" t="s">
        <v>76</v>
      </c>
      <c r="B56" s="163"/>
      <c r="C56" s="163"/>
      <c r="D56" s="163"/>
      <c r="E56" s="163" t="s">
        <v>66</v>
      </c>
      <c r="F56" s="163"/>
      <c r="H56" s="163" t="s">
        <v>184</v>
      </c>
      <c r="I56" s="163"/>
      <c r="J56" s="163"/>
    </row>
  </sheetData>
  <sheetProtection/>
  <mergeCells count="32">
    <mergeCell ref="A4:J4"/>
    <mergeCell ref="A5:J5"/>
    <mergeCell ref="A6:J6"/>
    <mergeCell ref="A8:A10"/>
    <mergeCell ref="B8:B10"/>
    <mergeCell ref="C8:E9"/>
    <mergeCell ref="F8:F10"/>
    <mergeCell ref="G8:G10"/>
    <mergeCell ref="H8:J9"/>
    <mergeCell ref="G19:J19"/>
    <mergeCell ref="B20:D20"/>
    <mergeCell ref="E20:F20"/>
    <mergeCell ref="G20:J20"/>
    <mergeCell ref="A26:D26"/>
    <mergeCell ref="E26:F26"/>
    <mergeCell ref="H26:J26"/>
    <mergeCell ref="A35:J35"/>
    <mergeCell ref="A36:J36"/>
    <mergeCell ref="A37:J37"/>
    <mergeCell ref="A39:A41"/>
    <mergeCell ref="B39:B41"/>
    <mergeCell ref="C39:E40"/>
    <mergeCell ref="F39:F41"/>
    <mergeCell ref="G39:G41"/>
    <mergeCell ref="H39:J40"/>
    <mergeCell ref="G48:J48"/>
    <mergeCell ref="A49:D49"/>
    <mergeCell ref="E49:F49"/>
    <mergeCell ref="G49:J49"/>
    <mergeCell ref="A56:D56"/>
    <mergeCell ref="E56:F56"/>
    <mergeCell ref="H56:J56"/>
  </mergeCells>
  <printOptions/>
  <pageMargins left="0.26" right="0.2" top="0.32" bottom="0.2" header="0.3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5.59765625" style="0" customWidth="1"/>
    <col min="2" max="2" width="26.19921875" style="0" customWidth="1"/>
    <col min="3" max="3" width="8.69921875" style="0" customWidth="1"/>
    <col min="4" max="4" width="12" style="0" customWidth="1"/>
    <col min="5" max="5" width="14.19921875" style="0" customWidth="1"/>
    <col min="6" max="6" width="12" style="0" customWidth="1"/>
    <col min="7" max="7" width="7.69921875" style="0" customWidth="1"/>
    <col min="8" max="8" width="17" style="0" customWidth="1"/>
    <col min="9" max="9" width="14.09765625" style="0" customWidth="1"/>
    <col min="10" max="10" width="16.69921875" style="0" customWidth="1"/>
  </cols>
  <sheetData>
    <row r="1" ht="15.75">
      <c r="A1" s="4" t="s">
        <v>4</v>
      </c>
    </row>
    <row r="2" ht="15.75">
      <c r="A2" s="4" t="s">
        <v>182</v>
      </c>
    </row>
    <row r="4" spans="1:10" ht="29.25">
      <c r="A4" s="203" t="s">
        <v>32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8">
      <c r="A5" s="134" t="s">
        <v>168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8">
      <c r="A6" s="134" t="s">
        <v>187</v>
      </c>
      <c r="B6" s="134"/>
      <c r="C6" s="134"/>
      <c r="D6" s="134"/>
      <c r="E6" s="134"/>
      <c r="F6" s="134"/>
      <c r="G6" s="134"/>
      <c r="H6" s="134"/>
      <c r="I6" s="134"/>
      <c r="J6" s="134"/>
    </row>
    <row r="8" spans="1:10" ht="15" customHeight="1">
      <c r="A8" s="169" t="s">
        <v>5</v>
      </c>
      <c r="B8" s="169" t="s">
        <v>24</v>
      </c>
      <c r="C8" s="204" t="s">
        <v>22</v>
      </c>
      <c r="D8" s="205"/>
      <c r="E8" s="206"/>
      <c r="F8" s="169" t="s">
        <v>23</v>
      </c>
      <c r="G8" s="169" t="s">
        <v>15</v>
      </c>
      <c r="H8" s="204" t="s">
        <v>34</v>
      </c>
      <c r="I8" s="205"/>
      <c r="J8" s="206"/>
    </row>
    <row r="9" spans="1:10" ht="15" customHeight="1">
      <c r="A9" s="175"/>
      <c r="B9" s="175"/>
      <c r="C9" s="207"/>
      <c r="D9" s="208"/>
      <c r="E9" s="209"/>
      <c r="F9" s="175"/>
      <c r="G9" s="175"/>
      <c r="H9" s="207"/>
      <c r="I9" s="208"/>
      <c r="J9" s="209"/>
    </row>
    <row r="10" spans="1:10" ht="19.5" customHeight="1">
      <c r="A10" s="170"/>
      <c r="B10" s="170"/>
      <c r="C10" s="18" t="s">
        <v>33</v>
      </c>
      <c r="D10" s="18" t="s">
        <v>36</v>
      </c>
      <c r="E10" s="18" t="s">
        <v>17</v>
      </c>
      <c r="F10" s="170"/>
      <c r="G10" s="170"/>
      <c r="H10" s="18" t="s">
        <v>22</v>
      </c>
      <c r="I10" s="18" t="s">
        <v>23</v>
      </c>
      <c r="J10" s="18" t="s">
        <v>35</v>
      </c>
    </row>
    <row r="11" spans="1:10" ht="19.5" customHeight="1">
      <c r="A11" s="81" t="s">
        <v>188</v>
      </c>
      <c r="B11" s="81" t="s">
        <v>189</v>
      </c>
      <c r="C11" s="82"/>
      <c r="D11" s="82"/>
      <c r="E11" s="82"/>
      <c r="F11" s="81"/>
      <c r="G11" s="81"/>
      <c r="H11" s="82"/>
      <c r="I11" s="82"/>
      <c r="J11" s="82"/>
    </row>
    <row r="12" spans="1:10" ht="30" customHeight="1">
      <c r="A12" s="35">
        <v>1</v>
      </c>
      <c r="B12" s="35" t="s">
        <v>117</v>
      </c>
      <c r="C12" s="1"/>
      <c r="D12" s="5">
        <v>47495000</v>
      </c>
      <c r="E12" s="5">
        <f>D12</f>
        <v>47495000</v>
      </c>
      <c r="F12" s="31">
        <f>E12</f>
        <v>47495000</v>
      </c>
      <c r="G12" s="1"/>
      <c r="H12" s="31">
        <f>F12</f>
        <v>47495000</v>
      </c>
      <c r="I12" s="31">
        <f>H12</f>
        <v>47495000</v>
      </c>
      <c r="J12" s="1"/>
    </row>
    <row r="13" spans="1:10" ht="30" customHeight="1">
      <c r="A13" s="35">
        <v>2</v>
      </c>
      <c r="B13" s="35" t="s">
        <v>77</v>
      </c>
      <c r="C13" s="1"/>
      <c r="D13" s="5">
        <v>47495000</v>
      </c>
      <c r="E13" s="5">
        <f aca="true" t="shared" si="0" ref="E13:F17">D13</f>
        <v>47495000</v>
      </c>
      <c r="F13" s="31">
        <f t="shared" si="0"/>
        <v>47495000</v>
      </c>
      <c r="G13" s="1"/>
      <c r="H13" s="31">
        <f>F13</f>
        <v>47495000</v>
      </c>
      <c r="I13" s="31">
        <f>H13</f>
        <v>47495000</v>
      </c>
      <c r="J13" s="1"/>
    </row>
    <row r="14" spans="1:10" ht="30" customHeight="1">
      <c r="A14" s="83" t="s">
        <v>190</v>
      </c>
      <c r="B14" s="83" t="s">
        <v>191</v>
      </c>
      <c r="C14" s="1"/>
      <c r="D14" s="5"/>
      <c r="E14" s="5"/>
      <c r="F14" s="31"/>
      <c r="G14" s="1"/>
      <c r="H14" s="31"/>
      <c r="I14" s="31"/>
      <c r="J14" s="1"/>
    </row>
    <row r="15" spans="1:10" ht="30" customHeight="1">
      <c r="A15" s="35">
        <v>1</v>
      </c>
      <c r="B15" s="35" t="s">
        <v>192</v>
      </c>
      <c r="C15" s="1"/>
      <c r="D15" s="5">
        <v>67550000</v>
      </c>
      <c r="E15" s="5">
        <f>D15</f>
        <v>67550000</v>
      </c>
      <c r="F15" s="31">
        <f t="shared" si="0"/>
        <v>67550000</v>
      </c>
      <c r="G15" s="1"/>
      <c r="H15" s="31">
        <f>F15</f>
        <v>67550000</v>
      </c>
      <c r="I15" s="31">
        <f>H15</f>
        <v>67550000</v>
      </c>
      <c r="J15" s="1"/>
    </row>
    <row r="16" spans="1:10" ht="30" customHeight="1">
      <c r="A16" s="35">
        <v>2</v>
      </c>
      <c r="B16" s="35" t="s">
        <v>193</v>
      </c>
      <c r="C16" s="1"/>
      <c r="D16" s="5">
        <v>135000000</v>
      </c>
      <c r="E16" s="5">
        <f t="shared" si="0"/>
        <v>135000000</v>
      </c>
      <c r="F16" s="31">
        <v>134953000</v>
      </c>
      <c r="G16" s="1"/>
      <c r="H16" s="31">
        <f>E16</f>
        <v>135000000</v>
      </c>
      <c r="I16" s="31">
        <f>F16</f>
        <v>134953000</v>
      </c>
      <c r="J16" s="31">
        <f>E16-I16</f>
        <v>47000</v>
      </c>
    </row>
    <row r="17" spans="1:10" ht="30" customHeight="1">
      <c r="A17" s="84" t="s">
        <v>194</v>
      </c>
      <c r="B17" s="38" t="s">
        <v>195</v>
      </c>
      <c r="C17" s="2"/>
      <c r="D17" s="24">
        <v>67500000</v>
      </c>
      <c r="E17" s="24">
        <f t="shared" si="0"/>
        <v>67500000</v>
      </c>
      <c r="F17" s="34">
        <f>E17</f>
        <v>67500000</v>
      </c>
      <c r="G17" s="2"/>
      <c r="H17" s="34">
        <f>D17</f>
        <v>67500000</v>
      </c>
      <c r="I17" s="34">
        <f>H17</f>
        <v>67500000</v>
      </c>
      <c r="J17" s="34"/>
    </row>
    <row r="18" spans="1:10" ht="30" customHeight="1">
      <c r="A18" s="40"/>
      <c r="B18" s="21" t="s">
        <v>17</v>
      </c>
      <c r="C18" s="8"/>
      <c r="D18" s="41">
        <f>SUM(D12:D17)</f>
        <v>365040000</v>
      </c>
      <c r="E18" s="41">
        <f>SUM(E12:E17)</f>
        <v>365040000</v>
      </c>
      <c r="F18" s="41">
        <f>SUM(F12:F16)</f>
        <v>297493000</v>
      </c>
      <c r="G18" s="41"/>
      <c r="H18" s="41">
        <f>SUM(H12:H16)</f>
        <v>297540000</v>
      </c>
      <c r="I18" s="41">
        <f>H18</f>
        <v>297540000</v>
      </c>
      <c r="J18" s="80">
        <f>SUM(J16)</f>
        <v>47000</v>
      </c>
    </row>
    <row r="19" spans="3:10" ht="18.75">
      <c r="C19" s="10"/>
      <c r="D19" s="10"/>
      <c r="E19" s="10"/>
      <c r="G19" s="202" t="s">
        <v>183</v>
      </c>
      <c r="H19" s="202"/>
      <c r="I19" s="202"/>
      <c r="J19" s="202"/>
    </row>
    <row r="20" spans="2:10" ht="18.75">
      <c r="B20" s="129" t="s">
        <v>79</v>
      </c>
      <c r="C20" s="129"/>
      <c r="D20" s="129"/>
      <c r="E20" s="129" t="s">
        <v>28</v>
      </c>
      <c r="F20" s="129"/>
      <c r="G20" s="129" t="s">
        <v>16</v>
      </c>
      <c r="H20" s="129"/>
      <c r="I20" s="129"/>
      <c r="J20" s="129"/>
    </row>
    <row r="27" spans="1:10" ht="24.75" customHeight="1">
      <c r="A27" s="163" t="s">
        <v>186</v>
      </c>
      <c r="B27" s="163"/>
      <c r="C27" s="163"/>
      <c r="D27" s="163"/>
      <c r="E27" s="163" t="s">
        <v>66</v>
      </c>
      <c r="F27" s="163"/>
      <c r="G27" s="19"/>
      <c r="H27" s="163" t="s">
        <v>184</v>
      </c>
      <c r="I27" s="163"/>
      <c r="J27" s="163"/>
    </row>
    <row r="33" ht="15.75">
      <c r="A33" s="4" t="s">
        <v>4</v>
      </c>
    </row>
    <row r="34" spans="1:2" ht="15.75">
      <c r="A34" s="60" t="s">
        <v>25</v>
      </c>
      <c r="B34" s="61"/>
    </row>
    <row r="36" spans="1:10" ht="29.25">
      <c r="A36" s="203" t="s">
        <v>32</v>
      </c>
      <c r="B36" s="203"/>
      <c r="C36" s="203"/>
      <c r="D36" s="203"/>
      <c r="E36" s="203"/>
      <c r="F36" s="203"/>
      <c r="G36" s="203"/>
      <c r="H36" s="203"/>
      <c r="I36" s="203"/>
      <c r="J36" s="203"/>
    </row>
    <row r="37" spans="1:10" ht="18">
      <c r="A37" s="134" t="s">
        <v>95</v>
      </c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ht="18">
      <c r="A38" s="134" t="s">
        <v>130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40" spans="1:10" ht="15">
      <c r="A40" s="169" t="s">
        <v>5</v>
      </c>
      <c r="B40" s="169" t="s">
        <v>24</v>
      </c>
      <c r="C40" s="204" t="s">
        <v>22</v>
      </c>
      <c r="D40" s="205"/>
      <c r="E40" s="206"/>
      <c r="F40" s="169" t="s">
        <v>23</v>
      </c>
      <c r="G40" s="169" t="s">
        <v>15</v>
      </c>
      <c r="H40" s="204" t="s">
        <v>34</v>
      </c>
      <c r="I40" s="205"/>
      <c r="J40" s="206"/>
    </row>
    <row r="41" spans="1:10" ht="15">
      <c r="A41" s="175"/>
      <c r="B41" s="175"/>
      <c r="C41" s="207"/>
      <c r="D41" s="208"/>
      <c r="E41" s="209"/>
      <c r="F41" s="175"/>
      <c r="G41" s="175"/>
      <c r="H41" s="207"/>
      <c r="I41" s="208"/>
      <c r="J41" s="209"/>
    </row>
    <row r="42" spans="1:10" ht="15">
      <c r="A42" s="170"/>
      <c r="B42" s="170"/>
      <c r="C42" s="18" t="s">
        <v>33</v>
      </c>
      <c r="D42" s="18" t="s">
        <v>36</v>
      </c>
      <c r="E42" s="18" t="s">
        <v>17</v>
      </c>
      <c r="F42" s="170"/>
      <c r="G42" s="170"/>
      <c r="H42" s="18" t="s">
        <v>22</v>
      </c>
      <c r="I42" s="18" t="s">
        <v>23</v>
      </c>
      <c r="J42" s="18" t="s">
        <v>35</v>
      </c>
    </row>
    <row r="43" spans="1:10" ht="34.5" customHeight="1">
      <c r="A43" s="46">
        <v>1</v>
      </c>
      <c r="B43" s="46" t="s">
        <v>129</v>
      </c>
      <c r="C43" s="3"/>
      <c r="D43" s="6">
        <v>60380000</v>
      </c>
      <c r="E43" s="6">
        <f>D43</f>
        <v>60380000</v>
      </c>
      <c r="F43" s="7">
        <f>E43</f>
        <v>60380000</v>
      </c>
      <c r="G43" s="3"/>
      <c r="H43" s="7">
        <f>F43</f>
        <v>60380000</v>
      </c>
      <c r="I43" s="7">
        <f>H43</f>
        <v>60380000</v>
      </c>
      <c r="J43" s="3"/>
    </row>
    <row r="44" spans="1:10" ht="34.5" customHeight="1">
      <c r="A44" s="35">
        <v>2</v>
      </c>
      <c r="B44" s="35" t="s">
        <v>131</v>
      </c>
      <c r="C44" s="1"/>
      <c r="D44" s="5">
        <v>89020000</v>
      </c>
      <c r="E44" s="6">
        <f>D44</f>
        <v>89020000</v>
      </c>
      <c r="F44" s="7">
        <f>E44</f>
        <v>89020000</v>
      </c>
      <c r="G44" s="1"/>
      <c r="H44" s="7">
        <f>F44</f>
        <v>89020000</v>
      </c>
      <c r="I44" s="7">
        <f>H44</f>
        <v>89020000</v>
      </c>
      <c r="J44" s="1"/>
    </row>
    <row r="45" spans="1:10" ht="34.5" customHeight="1">
      <c r="A45" s="38"/>
      <c r="B45" s="38"/>
      <c r="C45" s="2"/>
      <c r="D45" s="24"/>
      <c r="E45" s="24"/>
      <c r="F45" s="34"/>
      <c r="G45" s="2"/>
      <c r="H45" s="34"/>
      <c r="I45" s="34"/>
      <c r="J45" s="2"/>
    </row>
    <row r="46" spans="1:10" ht="34.5" customHeight="1">
      <c r="A46" s="40"/>
      <c r="B46" s="21" t="s">
        <v>17</v>
      </c>
      <c r="C46" s="8"/>
      <c r="D46" s="41">
        <f>SUM(D43:D45)</f>
        <v>149400000</v>
      </c>
      <c r="E46" s="41">
        <f>SUM(E43:E45)</f>
        <v>149400000</v>
      </c>
      <c r="F46" s="41">
        <f>SUM(F43:F45)</f>
        <v>149400000</v>
      </c>
      <c r="G46" s="41"/>
      <c r="H46" s="41">
        <f>SUM(H43:H45)</f>
        <v>149400000</v>
      </c>
      <c r="I46" s="41">
        <f>H46</f>
        <v>149400000</v>
      </c>
      <c r="J46" s="8"/>
    </row>
    <row r="48" spans="3:5" ht="15">
      <c r="C48" s="10"/>
      <c r="D48" s="10"/>
      <c r="E48" s="10"/>
    </row>
    <row r="49" spans="3:10" ht="18.75">
      <c r="C49" s="10"/>
      <c r="D49" s="10"/>
      <c r="E49" s="10"/>
      <c r="G49" s="202" t="s">
        <v>185</v>
      </c>
      <c r="H49" s="202"/>
      <c r="I49" s="202"/>
      <c r="J49" s="202"/>
    </row>
    <row r="50" spans="1:10" ht="18.75">
      <c r="A50" s="156" t="s">
        <v>79</v>
      </c>
      <c r="B50" s="156"/>
      <c r="C50" s="156"/>
      <c r="D50" s="156"/>
      <c r="E50" s="129" t="s">
        <v>28</v>
      </c>
      <c r="F50" s="129"/>
      <c r="G50" s="129" t="s">
        <v>16</v>
      </c>
      <c r="H50" s="129"/>
      <c r="I50" s="129"/>
      <c r="J50" s="129"/>
    </row>
    <row r="57" spans="1:10" ht="15.75">
      <c r="A57" s="163" t="s">
        <v>76</v>
      </c>
      <c r="B57" s="163"/>
      <c r="C57" s="163"/>
      <c r="D57" s="163"/>
      <c r="E57" s="163" t="s">
        <v>66</v>
      </c>
      <c r="F57" s="163"/>
      <c r="H57" s="163" t="s">
        <v>184</v>
      </c>
      <c r="I57" s="163"/>
      <c r="J57" s="163"/>
    </row>
  </sheetData>
  <sheetProtection/>
  <mergeCells count="32">
    <mergeCell ref="G49:J49"/>
    <mergeCell ref="A50:D50"/>
    <mergeCell ref="E50:F50"/>
    <mergeCell ref="G50:J50"/>
    <mergeCell ref="A57:D57"/>
    <mergeCell ref="E57:F57"/>
    <mergeCell ref="H57:J57"/>
    <mergeCell ref="A36:J36"/>
    <mergeCell ref="A37:J37"/>
    <mergeCell ref="A38:J38"/>
    <mergeCell ref="A40:A42"/>
    <mergeCell ref="B40:B42"/>
    <mergeCell ref="C40:E41"/>
    <mergeCell ref="F40:F42"/>
    <mergeCell ref="G40:G42"/>
    <mergeCell ref="H40:J41"/>
    <mergeCell ref="G19:J19"/>
    <mergeCell ref="B20:D20"/>
    <mergeCell ref="E20:F20"/>
    <mergeCell ref="G20:J20"/>
    <mergeCell ref="A27:D27"/>
    <mergeCell ref="E27:F27"/>
    <mergeCell ref="H27:J27"/>
    <mergeCell ref="A4:J4"/>
    <mergeCell ref="A5:J5"/>
    <mergeCell ref="A6:J6"/>
    <mergeCell ref="A8:A10"/>
    <mergeCell ref="B8:B10"/>
    <mergeCell ref="C8:E9"/>
    <mergeCell ref="F8:F10"/>
    <mergeCell ref="G8:G10"/>
    <mergeCell ref="H8:J9"/>
  </mergeCells>
  <printOptions/>
  <pageMargins left="0.22" right="0.2" top="0.27" bottom="0.2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7">
      <selection activeCell="F122" sqref="F122"/>
    </sheetView>
  </sheetViews>
  <sheetFormatPr defaultColWidth="8.796875" defaultRowHeight="15"/>
  <cols>
    <col min="1" max="1" width="5.59765625" style="0" customWidth="1"/>
    <col min="2" max="2" width="26.19921875" style="0" customWidth="1"/>
    <col min="3" max="3" width="8.69921875" style="0" customWidth="1"/>
    <col min="4" max="4" width="12" style="0" customWidth="1"/>
    <col min="5" max="5" width="14.19921875" style="0" customWidth="1"/>
    <col min="6" max="6" width="12" style="0" customWidth="1"/>
    <col min="7" max="7" width="7.69921875" style="0" customWidth="1"/>
    <col min="8" max="8" width="17" style="0" customWidth="1"/>
    <col min="9" max="9" width="14.09765625" style="0" customWidth="1"/>
    <col min="10" max="10" width="16.69921875" style="0" customWidth="1"/>
  </cols>
  <sheetData>
    <row r="1" ht="15.75">
      <c r="A1" s="4" t="s">
        <v>4</v>
      </c>
    </row>
    <row r="2" ht="15.75">
      <c r="A2" s="4" t="s">
        <v>25</v>
      </c>
    </row>
    <row r="3" spans="1:10" ht="29.25">
      <c r="A3" s="203" t="s">
        <v>32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8">
      <c r="A4" s="134" t="s">
        <v>95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8.75">
      <c r="A5" s="134" t="s">
        <v>162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" customHeight="1">
      <c r="A6" s="169" t="s">
        <v>5</v>
      </c>
      <c r="B6" s="169" t="s">
        <v>24</v>
      </c>
      <c r="C6" s="204" t="s">
        <v>22</v>
      </c>
      <c r="D6" s="205"/>
      <c r="E6" s="206"/>
      <c r="F6" s="169" t="s">
        <v>23</v>
      </c>
      <c r="G6" s="169" t="s">
        <v>15</v>
      </c>
      <c r="H6" s="204" t="s">
        <v>34</v>
      </c>
      <c r="I6" s="205"/>
      <c r="J6" s="206"/>
    </row>
    <row r="7" spans="1:10" ht="15" customHeight="1">
      <c r="A7" s="175"/>
      <c r="B7" s="175"/>
      <c r="C7" s="207"/>
      <c r="D7" s="208"/>
      <c r="E7" s="209"/>
      <c r="F7" s="175"/>
      <c r="G7" s="175"/>
      <c r="H7" s="207"/>
      <c r="I7" s="208"/>
      <c r="J7" s="209"/>
    </row>
    <row r="8" spans="1:10" ht="19.5" customHeight="1">
      <c r="A8" s="170"/>
      <c r="B8" s="170"/>
      <c r="C8" s="18" t="s">
        <v>33</v>
      </c>
      <c r="D8" s="18" t="s">
        <v>36</v>
      </c>
      <c r="E8" s="18" t="s">
        <v>17</v>
      </c>
      <c r="F8" s="170"/>
      <c r="G8" s="170"/>
      <c r="H8" s="18" t="s">
        <v>22</v>
      </c>
      <c r="I8" s="18" t="s">
        <v>23</v>
      </c>
      <c r="J8" s="18" t="s">
        <v>35</v>
      </c>
    </row>
    <row r="9" spans="1:10" ht="24.75" customHeight="1">
      <c r="A9" s="46">
        <v>1</v>
      </c>
      <c r="B9" s="35" t="s">
        <v>118</v>
      </c>
      <c r="C9" s="3"/>
      <c r="D9" s="6">
        <v>66260000</v>
      </c>
      <c r="E9" s="6">
        <f aca="true" t="shared" si="0" ref="E9:F12">D9</f>
        <v>66260000</v>
      </c>
      <c r="F9" s="7">
        <f t="shared" si="0"/>
        <v>66260000</v>
      </c>
      <c r="G9" s="3"/>
      <c r="H9" s="7">
        <f>F9</f>
        <v>66260000</v>
      </c>
      <c r="I9" s="7">
        <f>H9</f>
        <v>66260000</v>
      </c>
      <c r="J9" s="3"/>
    </row>
    <row r="10" spans="1:10" ht="24.75" customHeight="1">
      <c r="A10" s="35">
        <v>2</v>
      </c>
      <c r="B10" s="35" t="s">
        <v>77</v>
      </c>
      <c r="C10" s="1"/>
      <c r="D10" s="5">
        <v>50302000</v>
      </c>
      <c r="E10" s="6">
        <f t="shared" si="0"/>
        <v>50302000</v>
      </c>
      <c r="F10" s="7">
        <f t="shared" si="0"/>
        <v>50302000</v>
      </c>
      <c r="G10" s="1"/>
      <c r="H10" s="7">
        <f>F10</f>
        <v>50302000</v>
      </c>
      <c r="I10" s="7">
        <f>H10</f>
        <v>50302000</v>
      </c>
      <c r="J10" s="1"/>
    </row>
    <row r="11" spans="1:10" ht="24.75" customHeight="1">
      <c r="A11" s="37">
        <v>3</v>
      </c>
      <c r="B11" s="37" t="s">
        <v>117</v>
      </c>
      <c r="C11" s="14"/>
      <c r="D11" s="15">
        <v>33065000</v>
      </c>
      <c r="E11" s="43">
        <f>D11</f>
        <v>33065000</v>
      </c>
      <c r="F11" s="7">
        <f t="shared" si="0"/>
        <v>33065000</v>
      </c>
      <c r="G11" s="14"/>
      <c r="H11" s="7">
        <f>F11</f>
        <v>33065000</v>
      </c>
      <c r="I11" s="7">
        <f>H11</f>
        <v>33065000</v>
      </c>
      <c r="J11" s="14"/>
    </row>
    <row r="12" spans="1:10" ht="24.75" customHeight="1">
      <c r="A12" s="38">
        <v>4</v>
      </c>
      <c r="B12" s="38" t="s">
        <v>78</v>
      </c>
      <c r="C12" s="2"/>
      <c r="D12" s="24">
        <v>38628000</v>
      </c>
      <c r="E12" s="24">
        <f t="shared" si="0"/>
        <v>38628000</v>
      </c>
      <c r="F12" s="34">
        <f t="shared" si="0"/>
        <v>38628000</v>
      </c>
      <c r="G12" s="2"/>
      <c r="H12" s="34">
        <f>F12</f>
        <v>38628000</v>
      </c>
      <c r="I12" s="34">
        <f>H12</f>
        <v>38628000</v>
      </c>
      <c r="J12" s="2"/>
    </row>
    <row r="13" spans="1:10" ht="30" customHeight="1">
      <c r="A13" s="40"/>
      <c r="B13" s="21" t="s">
        <v>164</v>
      </c>
      <c r="C13" s="8"/>
      <c r="D13" s="70">
        <f>SUM(D9:D12)</f>
        <v>188255000</v>
      </c>
      <c r="E13" s="70">
        <f>SUM(E9:E12)</f>
        <v>188255000</v>
      </c>
      <c r="F13" s="70">
        <f>SUM(F9:F12)</f>
        <v>188255000</v>
      </c>
      <c r="G13" s="70"/>
      <c r="H13" s="70">
        <f>SUM(H9:H12)</f>
        <v>188255000</v>
      </c>
      <c r="I13" s="70">
        <f>H13</f>
        <v>188255000</v>
      </c>
      <c r="J13" s="71"/>
    </row>
    <row r="14" spans="1:10" ht="18">
      <c r="A14" s="134" t="s">
        <v>170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15">
      <c r="A15" s="169" t="s">
        <v>5</v>
      </c>
      <c r="B15" s="169" t="s">
        <v>24</v>
      </c>
      <c r="C15" s="204" t="s">
        <v>22</v>
      </c>
      <c r="D15" s="205"/>
      <c r="E15" s="206"/>
      <c r="F15" s="169" t="s">
        <v>23</v>
      </c>
      <c r="G15" s="169" t="s">
        <v>15</v>
      </c>
      <c r="H15" s="204" t="s">
        <v>34</v>
      </c>
      <c r="I15" s="205"/>
      <c r="J15" s="206"/>
    </row>
    <row r="16" spans="1:10" ht="15">
      <c r="A16" s="175"/>
      <c r="B16" s="175"/>
      <c r="C16" s="207"/>
      <c r="D16" s="208"/>
      <c r="E16" s="209"/>
      <c r="F16" s="175"/>
      <c r="G16" s="175"/>
      <c r="H16" s="207"/>
      <c r="I16" s="208"/>
      <c r="J16" s="209"/>
    </row>
    <row r="17" spans="1:10" ht="15">
      <c r="A17" s="170"/>
      <c r="B17" s="170"/>
      <c r="C17" s="18" t="s">
        <v>33</v>
      </c>
      <c r="D17" s="18" t="s">
        <v>36</v>
      </c>
      <c r="E17" s="18" t="s">
        <v>17</v>
      </c>
      <c r="F17" s="170"/>
      <c r="G17" s="170"/>
      <c r="H17" s="18" t="s">
        <v>22</v>
      </c>
      <c r="I17" s="18" t="s">
        <v>23</v>
      </c>
      <c r="J17" s="18" t="s">
        <v>35</v>
      </c>
    </row>
    <row r="18" spans="1:10" ht="24.75" customHeight="1">
      <c r="A18" s="46">
        <v>1</v>
      </c>
      <c r="B18" s="46" t="s">
        <v>129</v>
      </c>
      <c r="C18" s="3"/>
      <c r="D18" s="6">
        <v>60380000</v>
      </c>
      <c r="E18" s="6">
        <f>D18</f>
        <v>60380000</v>
      </c>
      <c r="F18" s="7">
        <f>E18</f>
        <v>60380000</v>
      </c>
      <c r="G18" s="3"/>
      <c r="H18" s="7">
        <f>F18</f>
        <v>60380000</v>
      </c>
      <c r="I18" s="7">
        <f>H18</f>
        <v>60380000</v>
      </c>
      <c r="J18" s="3"/>
    </row>
    <row r="19" spans="1:10" ht="24.75" customHeight="1">
      <c r="A19" s="35">
        <v>2</v>
      </c>
      <c r="B19" s="35" t="s">
        <v>131</v>
      </c>
      <c r="C19" s="1"/>
      <c r="D19" s="5">
        <v>89020000</v>
      </c>
      <c r="E19" s="6">
        <f>D19</f>
        <v>89020000</v>
      </c>
      <c r="F19" s="7">
        <f>E19</f>
        <v>89020000</v>
      </c>
      <c r="G19" s="1"/>
      <c r="H19" s="7">
        <f>F19</f>
        <v>89020000</v>
      </c>
      <c r="I19" s="7">
        <f>H19</f>
        <v>89020000</v>
      </c>
      <c r="J19" s="1"/>
    </row>
    <row r="20" spans="1:10" ht="24.75" customHeight="1">
      <c r="A20" s="38"/>
      <c r="B20" s="38"/>
      <c r="C20" s="2"/>
      <c r="D20" s="24"/>
      <c r="E20" s="24"/>
      <c r="F20" s="34"/>
      <c r="G20" s="2"/>
      <c r="H20" s="34"/>
      <c r="I20" s="34"/>
      <c r="J20" s="2"/>
    </row>
    <row r="21" spans="1:10" ht="34.5" customHeight="1">
      <c r="A21" s="40"/>
      <c r="B21" s="21" t="s">
        <v>165</v>
      </c>
      <c r="C21" s="8"/>
      <c r="D21" s="70">
        <f>SUM(D18:D20)</f>
        <v>149400000</v>
      </c>
      <c r="E21" s="70">
        <f>SUM(E18:E20)</f>
        <v>149400000</v>
      </c>
      <c r="F21" s="70">
        <f>SUM(F18:F20)</f>
        <v>149400000</v>
      </c>
      <c r="G21" s="70"/>
      <c r="H21" s="70">
        <f>SUM(H18:H20)</f>
        <v>149400000</v>
      </c>
      <c r="I21" s="70">
        <f>H21</f>
        <v>149400000</v>
      </c>
      <c r="J21" s="8"/>
    </row>
    <row r="22" spans="1:10" ht="15.75">
      <c r="A22" s="65"/>
      <c r="B22" s="66" t="s">
        <v>166</v>
      </c>
      <c r="C22" s="65"/>
      <c r="D22" s="210">
        <f>D13+D21</f>
        <v>337655000</v>
      </c>
      <c r="E22" s="210">
        <f>E13+E21</f>
        <v>337655000</v>
      </c>
      <c r="F22" s="210">
        <f>F21+F13</f>
        <v>337655000</v>
      </c>
      <c r="G22" s="67"/>
      <c r="H22" s="210">
        <f>H13+H21</f>
        <v>337655000</v>
      </c>
      <c r="I22" s="210">
        <f>I13+I21</f>
        <v>337655000</v>
      </c>
      <c r="J22" s="213"/>
    </row>
    <row r="23" spans="1:10" ht="15.75">
      <c r="A23" s="11"/>
      <c r="B23" s="11"/>
      <c r="C23" s="18"/>
      <c r="D23" s="211"/>
      <c r="E23" s="212"/>
      <c r="F23" s="211"/>
      <c r="G23" s="17"/>
      <c r="H23" s="212"/>
      <c r="I23" s="212"/>
      <c r="J23" s="214"/>
    </row>
    <row r="24" spans="3:10" ht="18.75">
      <c r="C24" s="10"/>
      <c r="D24" s="10"/>
      <c r="E24" s="10"/>
      <c r="G24" s="202" t="s">
        <v>167</v>
      </c>
      <c r="H24" s="202"/>
      <c r="I24" s="202"/>
      <c r="J24" s="202"/>
    </row>
    <row r="25" spans="1:10" ht="18.75">
      <c r="A25" s="48"/>
      <c r="B25" s="129" t="s">
        <v>28</v>
      </c>
      <c r="C25" s="129"/>
      <c r="D25" s="48"/>
      <c r="G25" s="129" t="s">
        <v>16</v>
      </c>
      <c r="H25" s="129"/>
      <c r="I25" s="129"/>
      <c r="J25" s="129"/>
    </row>
    <row r="30" ht="15.75">
      <c r="A30" s="4" t="s">
        <v>4</v>
      </c>
    </row>
    <row r="31" ht="15.75">
      <c r="A31" s="4" t="s">
        <v>25</v>
      </c>
    </row>
    <row r="32" spans="1:10" ht="29.25">
      <c r="A32" s="203" t="s">
        <v>32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18">
      <c r="A33" s="134" t="s">
        <v>73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ht="18.75">
      <c r="A34" s="134" t="s">
        <v>162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ht="15">
      <c r="A35" s="169" t="s">
        <v>5</v>
      </c>
      <c r="B35" s="169" t="s">
        <v>24</v>
      </c>
      <c r="C35" s="204" t="s">
        <v>22</v>
      </c>
      <c r="D35" s="205"/>
      <c r="E35" s="206"/>
      <c r="F35" s="169" t="s">
        <v>23</v>
      </c>
      <c r="G35" s="169" t="s">
        <v>15</v>
      </c>
      <c r="H35" s="204" t="s">
        <v>34</v>
      </c>
      <c r="I35" s="205"/>
      <c r="J35" s="206"/>
    </row>
    <row r="36" spans="1:10" ht="15">
      <c r="A36" s="175"/>
      <c r="B36" s="175"/>
      <c r="C36" s="207"/>
      <c r="D36" s="208"/>
      <c r="E36" s="209"/>
      <c r="F36" s="175"/>
      <c r="G36" s="175"/>
      <c r="H36" s="207"/>
      <c r="I36" s="208"/>
      <c r="J36" s="209"/>
    </row>
    <row r="37" spans="1:10" ht="15">
      <c r="A37" s="170"/>
      <c r="B37" s="170"/>
      <c r="C37" s="18" t="s">
        <v>33</v>
      </c>
      <c r="D37" s="18" t="s">
        <v>36</v>
      </c>
      <c r="E37" s="18" t="s">
        <v>17</v>
      </c>
      <c r="F37" s="170"/>
      <c r="G37" s="170"/>
      <c r="H37" s="18" t="s">
        <v>22</v>
      </c>
      <c r="I37" s="18" t="s">
        <v>23</v>
      </c>
      <c r="J37" s="18" t="s">
        <v>35</v>
      </c>
    </row>
    <row r="38" spans="1:10" ht="19.5" customHeight="1">
      <c r="A38" s="46">
        <v>1</v>
      </c>
      <c r="B38" s="35" t="s">
        <v>118</v>
      </c>
      <c r="C38" s="3"/>
      <c r="D38" s="6">
        <v>86235000</v>
      </c>
      <c r="E38" s="6">
        <f aca="true" t="shared" si="1" ref="E38:F41">D38</f>
        <v>86235000</v>
      </c>
      <c r="F38" s="7">
        <f t="shared" si="1"/>
        <v>86235000</v>
      </c>
      <c r="G38" s="3"/>
      <c r="H38" s="7">
        <f>F38</f>
        <v>86235000</v>
      </c>
      <c r="I38" s="7">
        <f>H38</f>
        <v>86235000</v>
      </c>
      <c r="J38" s="3"/>
    </row>
    <row r="39" spans="1:10" ht="19.5" customHeight="1">
      <c r="A39" s="35">
        <v>2</v>
      </c>
      <c r="B39" s="35" t="s">
        <v>77</v>
      </c>
      <c r="C39" s="1"/>
      <c r="D39" s="5">
        <v>54707000</v>
      </c>
      <c r="E39" s="6">
        <f t="shared" si="1"/>
        <v>54707000</v>
      </c>
      <c r="F39" s="7">
        <f t="shared" si="1"/>
        <v>54707000</v>
      </c>
      <c r="G39" s="1"/>
      <c r="H39" s="7">
        <f>F39</f>
        <v>54707000</v>
      </c>
      <c r="I39" s="7">
        <f>H39</f>
        <v>54707000</v>
      </c>
      <c r="J39" s="1"/>
    </row>
    <row r="40" spans="1:10" ht="19.5" customHeight="1">
      <c r="A40" s="37">
        <v>3</v>
      </c>
      <c r="B40" s="37" t="s">
        <v>117</v>
      </c>
      <c r="C40" s="14"/>
      <c r="D40" s="15">
        <v>37988000</v>
      </c>
      <c r="E40" s="43">
        <f t="shared" si="1"/>
        <v>37988000</v>
      </c>
      <c r="F40" s="7">
        <f t="shared" si="1"/>
        <v>37988000</v>
      </c>
      <c r="G40" s="14"/>
      <c r="H40" s="7">
        <f>F40</f>
        <v>37988000</v>
      </c>
      <c r="I40" s="7">
        <f>H40</f>
        <v>37988000</v>
      </c>
      <c r="J40" s="14"/>
    </row>
    <row r="41" spans="1:10" ht="19.5" customHeight="1">
      <c r="A41" s="38">
        <v>4</v>
      </c>
      <c r="B41" s="38" t="s">
        <v>78</v>
      </c>
      <c r="C41" s="2"/>
      <c r="D41" s="24">
        <v>36828000</v>
      </c>
      <c r="E41" s="24">
        <f t="shared" si="1"/>
        <v>36828000</v>
      </c>
      <c r="F41" s="34">
        <f t="shared" si="1"/>
        <v>36828000</v>
      </c>
      <c r="G41" s="2"/>
      <c r="H41" s="34">
        <f>F41</f>
        <v>36828000</v>
      </c>
      <c r="I41" s="34">
        <f>H41</f>
        <v>36828000</v>
      </c>
      <c r="J41" s="2"/>
    </row>
    <row r="42" spans="1:10" ht="15.75">
      <c r="A42" s="40"/>
      <c r="B42" s="21" t="s">
        <v>164</v>
      </c>
      <c r="C42" s="8"/>
      <c r="D42" s="70">
        <f>SUM(D38:D41)</f>
        <v>215758000</v>
      </c>
      <c r="E42" s="70">
        <f>SUM(E38:E41)</f>
        <v>215758000</v>
      </c>
      <c r="F42" s="70">
        <f>SUM(F38:F41)</f>
        <v>215758000</v>
      </c>
      <c r="G42" s="70"/>
      <c r="H42" s="70">
        <f>SUM(H38:H41)</f>
        <v>215758000</v>
      </c>
      <c r="I42" s="70">
        <f>H42</f>
        <v>215758000</v>
      </c>
      <c r="J42" s="71"/>
    </row>
    <row r="43" spans="1:10" ht="18">
      <c r="A43" s="134" t="s">
        <v>163</v>
      </c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ht="15">
      <c r="A44" s="169" t="s">
        <v>5</v>
      </c>
      <c r="B44" s="169" t="s">
        <v>24</v>
      </c>
      <c r="C44" s="204" t="s">
        <v>22</v>
      </c>
      <c r="D44" s="205"/>
      <c r="E44" s="206"/>
      <c r="F44" s="169" t="s">
        <v>23</v>
      </c>
      <c r="G44" s="169" t="s">
        <v>15</v>
      </c>
      <c r="H44" s="204" t="s">
        <v>34</v>
      </c>
      <c r="I44" s="205"/>
      <c r="J44" s="206"/>
    </row>
    <row r="45" spans="1:10" ht="15">
      <c r="A45" s="175"/>
      <c r="B45" s="175"/>
      <c r="C45" s="207"/>
      <c r="D45" s="208"/>
      <c r="E45" s="209"/>
      <c r="F45" s="175"/>
      <c r="G45" s="175"/>
      <c r="H45" s="207"/>
      <c r="I45" s="208"/>
      <c r="J45" s="209"/>
    </row>
    <row r="46" spans="1:10" ht="15">
      <c r="A46" s="170"/>
      <c r="B46" s="170"/>
      <c r="C46" s="18" t="s">
        <v>33</v>
      </c>
      <c r="D46" s="18" t="s">
        <v>36</v>
      </c>
      <c r="E46" s="18" t="s">
        <v>17</v>
      </c>
      <c r="F46" s="170"/>
      <c r="G46" s="170"/>
      <c r="H46" s="18" t="s">
        <v>22</v>
      </c>
      <c r="I46" s="18" t="s">
        <v>23</v>
      </c>
      <c r="J46" s="18" t="s">
        <v>35</v>
      </c>
    </row>
    <row r="47" spans="1:10" ht="24.75" customHeight="1">
      <c r="A47" s="46">
        <v>1</v>
      </c>
      <c r="B47" s="46" t="s">
        <v>129</v>
      </c>
      <c r="C47" s="3"/>
      <c r="D47" s="6">
        <v>68350000</v>
      </c>
      <c r="E47" s="6">
        <f>D47</f>
        <v>68350000</v>
      </c>
      <c r="F47" s="7">
        <f>E47</f>
        <v>68350000</v>
      </c>
      <c r="G47" s="3"/>
      <c r="H47" s="7">
        <f>F47</f>
        <v>68350000</v>
      </c>
      <c r="I47" s="7">
        <f>H47</f>
        <v>68350000</v>
      </c>
      <c r="J47" s="3"/>
    </row>
    <row r="48" spans="1:10" ht="24.75" customHeight="1">
      <c r="A48" s="35">
        <v>2</v>
      </c>
      <c r="B48" s="35" t="s">
        <v>131</v>
      </c>
      <c r="C48" s="1"/>
      <c r="D48" s="5">
        <v>102540000</v>
      </c>
      <c r="E48" s="6">
        <f>D48</f>
        <v>102540000</v>
      </c>
      <c r="F48" s="7">
        <f>E48</f>
        <v>102540000</v>
      </c>
      <c r="G48" s="1"/>
      <c r="H48" s="7">
        <f>F48</f>
        <v>102540000</v>
      </c>
      <c r="I48" s="7">
        <f>H48</f>
        <v>102540000</v>
      </c>
      <c r="J48" s="1"/>
    </row>
    <row r="49" spans="1:10" ht="24.75" customHeight="1">
      <c r="A49" s="38"/>
      <c r="B49" s="38"/>
      <c r="C49" s="2"/>
      <c r="D49" s="24"/>
      <c r="E49" s="24"/>
      <c r="F49" s="34"/>
      <c r="G49" s="2"/>
      <c r="H49" s="34"/>
      <c r="I49" s="34"/>
      <c r="J49" s="2"/>
    </row>
    <row r="50" spans="1:10" ht="15.75">
      <c r="A50" s="40"/>
      <c r="B50" s="21" t="s">
        <v>165</v>
      </c>
      <c r="C50" s="8"/>
      <c r="D50" s="70">
        <f>SUM(D47:D49)</f>
        <v>170890000</v>
      </c>
      <c r="E50" s="70">
        <f>SUM(E47:E49)</f>
        <v>170890000</v>
      </c>
      <c r="F50" s="70">
        <f>SUM(F47:F49)</f>
        <v>170890000</v>
      </c>
      <c r="G50" s="70"/>
      <c r="H50" s="70">
        <f>SUM(H47:H49)</f>
        <v>170890000</v>
      </c>
      <c r="I50" s="70">
        <f>H50</f>
        <v>170890000</v>
      </c>
      <c r="J50" s="8"/>
    </row>
    <row r="51" spans="1:10" ht="15.75">
      <c r="A51" s="65"/>
      <c r="B51" s="66" t="s">
        <v>166</v>
      </c>
      <c r="C51" s="65"/>
      <c r="D51" s="210">
        <f>D42+D50</f>
        <v>386648000</v>
      </c>
      <c r="E51" s="210">
        <f>E42+E50</f>
        <v>386648000</v>
      </c>
      <c r="F51" s="210">
        <f>F50+F42</f>
        <v>386648000</v>
      </c>
      <c r="G51" s="67"/>
      <c r="H51" s="210">
        <f>H42+H50</f>
        <v>386648000</v>
      </c>
      <c r="I51" s="210">
        <f>I42+I50</f>
        <v>386648000</v>
      </c>
      <c r="J51" s="213"/>
    </row>
    <row r="52" spans="1:10" ht="15.75">
      <c r="A52" s="11"/>
      <c r="B52" s="11"/>
      <c r="C52" s="18"/>
      <c r="D52" s="211"/>
      <c r="E52" s="212"/>
      <c r="F52" s="211"/>
      <c r="G52" s="17"/>
      <c r="H52" s="212"/>
      <c r="I52" s="212"/>
      <c r="J52" s="214"/>
    </row>
    <row r="53" spans="3:10" ht="18.75">
      <c r="C53" s="10"/>
      <c r="D53" s="10"/>
      <c r="E53" s="10"/>
      <c r="G53" s="202" t="s">
        <v>167</v>
      </c>
      <c r="H53" s="202"/>
      <c r="I53" s="202"/>
      <c r="J53" s="202"/>
    </row>
    <row r="54" spans="1:10" ht="18.75">
      <c r="A54" s="48"/>
      <c r="B54" s="129" t="s">
        <v>28</v>
      </c>
      <c r="C54" s="129"/>
      <c r="D54" s="48"/>
      <c r="G54" s="129" t="s">
        <v>16</v>
      </c>
      <c r="H54" s="129"/>
      <c r="I54" s="129"/>
      <c r="J54" s="129"/>
    </row>
    <row r="63" ht="15.75">
      <c r="A63" s="4" t="s">
        <v>4</v>
      </c>
    </row>
    <row r="64" ht="15.75">
      <c r="A64" s="4" t="s">
        <v>25</v>
      </c>
    </row>
    <row r="65" spans="1:10" ht="29.25">
      <c r="A65" s="203" t="s">
        <v>32</v>
      </c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8">
      <c r="A66" s="134" t="s">
        <v>168</v>
      </c>
      <c r="B66" s="134"/>
      <c r="C66" s="134"/>
      <c r="D66" s="134"/>
      <c r="E66" s="134"/>
      <c r="F66" s="134"/>
      <c r="G66" s="134"/>
      <c r="H66" s="134"/>
      <c r="I66" s="134"/>
      <c r="J66" s="134"/>
    </row>
    <row r="67" spans="1:10" ht="18.75">
      <c r="A67" s="134" t="s">
        <v>162</v>
      </c>
      <c r="B67" s="134"/>
      <c r="C67" s="134"/>
      <c r="D67" s="134"/>
      <c r="E67" s="134"/>
      <c r="F67" s="134"/>
      <c r="G67" s="134"/>
      <c r="H67" s="134"/>
      <c r="I67" s="134"/>
      <c r="J67" s="134"/>
    </row>
    <row r="68" spans="1:10" ht="15">
      <c r="A68" s="169" t="s">
        <v>5</v>
      </c>
      <c r="B68" s="169" t="s">
        <v>24</v>
      </c>
      <c r="C68" s="204" t="s">
        <v>22</v>
      </c>
      <c r="D68" s="205"/>
      <c r="E68" s="206"/>
      <c r="F68" s="169" t="s">
        <v>23</v>
      </c>
      <c r="G68" s="169" t="s">
        <v>15</v>
      </c>
      <c r="H68" s="204" t="s">
        <v>171</v>
      </c>
      <c r="I68" s="205"/>
      <c r="J68" s="206"/>
    </row>
    <row r="69" spans="1:10" ht="15">
      <c r="A69" s="175"/>
      <c r="B69" s="175"/>
      <c r="C69" s="207"/>
      <c r="D69" s="208"/>
      <c r="E69" s="209"/>
      <c r="F69" s="175"/>
      <c r="G69" s="175"/>
      <c r="H69" s="207"/>
      <c r="I69" s="208"/>
      <c r="J69" s="209"/>
    </row>
    <row r="70" spans="1:10" ht="15">
      <c r="A70" s="170"/>
      <c r="B70" s="170"/>
      <c r="C70" s="18" t="s">
        <v>33</v>
      </c>
      <c r="D70" s="18" t="s">
        <v>36</v>
      </c>
      <c r="E70" s="18" t="s">
        <v>17</v>
      </c>
      <c r="F70" s="170"/>
      <c r="G70" s="170"/>
      <c r="H70" s="18" t="s">
        <v>22</v>
      </c>
      <c r="I70" s="18" t="s">
        <v>23</v>
      </c>
      <c r="J70" s="18" t="s">
        <v>35</v>
      </c>
    </row>
    <row r="71" spans="1:10" ht="21.75" customHeight="1">
      <c r="A71" s="46">
        <v>1</v>
      </c>
      <c r="B71" s="35" t="s">
        <v>118</v>
      </c>
      <c r="C71" s="3"/>
      <c r="D71" s="6">
        <v>64400000</v>
      </c>
      <c r="E71" s="6">
        <f>D71</f>
        <v>64400000</v>
      </c>
      <c r="F71" s="7">
        <v>57430000</v>
      </c>
      <c r="G71" s="3"/>
      <c r="H71" s="7">
        <f aca="true" t="shared" si="2" ref="H71:I74">E71</f>
        <v>64400000</v>
      </c>
      <c r="I71" s="7">
        <f t="shared" si="2"/>
        <v>57430000</v>
      </c>
      <c r="J71" s="7">
        <f>H71-I71</f>
        <v>6970000</v>
      </c>
    </row>
    <row r="72" spans="1:10" ht="21.75" customHeight="1">
      <c r="A72" s="35">
        <v>2</v>
      </c>
      <c r="B72" s="35" t="s">
        <v>77</v>
      </c>
      <c r="C72" s="1"/>
      <c r="D72" s="5">
        <v>51040000</v>
      </c>
      <c r="E72" s="6">
        <f>D72</f>
        <v>51040000</v>
      </c>
      <c r="F72" s="7">
        <v>46040000</v>
      </c>
      <c r="G72" s="1"/>
      <c r="H72" s="7">
        <f t="shared" si="2"/>
        <v>51040000</v>
      </c>
      <c r="I72" s="7">
        <f t="shared" si="2"/>
        <v>46040000</v>
      </c>
      <c r="J72" s="7">
        <f>H72-I72</f>
        <v>5000000</v>
      </c>
    </row>
    <row r="73" spans="1:10" ht="21.75" customHeight="1">
      <c r="A73" s="37">
        <v>3</v>
      </c>
      <c r="B73" s="37" t="s">
        <v>117</v>
      </c>
      <c r="C73" s="14"/>
      <c r="D73" s="15">
        <v>38280000</v>
      </c>
      <c r="E73" s="43">
        <f>D73</f>
        <v>38280000</v>
      </c>
      <c r="F73" s="7">
        <v>30920000</v>
      </c>
      <c r="G73" s="14"/>
      <c r="H73" s="7">
        <f t="shared" si="2"/>
        <v>38280000</v>
      </c>
      <c r="I73" s="7">
        <f t="shared" si="2"/>
        <v>30920000</v>
      </c>
      <c r="J73" s="7">
        <f>H73-I73</f>
        <v>7360000</v>
      </c>
    </row>
    <row r="74" spans="1:10" ht="21.75" customHeight="1">
      <c r="A74" s="38">
        <v>4</v>
      </c>
      <c r="B74" s="38" t="s">
        <v>78</v>
      </c>
      <c r="C74" s="2"/>
      <c r="D74" s="24">
        <v>47295000</v>
      </c>
      <c r="E74" s="24">
        <f>D74</f>
        <v>47295000</v>
      </c>
      <c r="F74" s="34">
        <v>40295000</v>
      </c>
      <c r="G74" s="2"/>
      <c r="H74" s="7">
        <f t="shared" si="2"/>
        <v>47295000</v>
      </c>
      <c r="I74" s="7">
        <f t="shared" si="2"/>
        <v>40295000</v>
      </c>
      <c r="J74" s="7">
        <f>H74-I74</f>
        <v>7000000</v>
      </c>
    </row>
    <row r="75" spans="1:10" ht="21.75" customHeight="1">
      <c r="A75" s="40"/>
      <c r="B75" s="21" t="s">
        <v>164</v>
      </c>
      <c r="C75" s="8"/>
      <c r="D75" s="70">
        <f>SUM(D71:D74)</f>
        <v>201015000</v>
      </c>
      <c r="E75" s="70">
        <f>SUM(E71:E74)</f>
        <v>201015000</v>
      </c>
      <c r="F75" s="70">
        <f>SUM(F71:F74)</f>
        <v>174685000</v>
      </c>
      <c r="G75" s="70"/>
      <c r="H75" s="70">
        <f>SUM(H71:H74)</f>
        <v>201015000</v>
      </c>
      <c r="I75" s="70">
        <f>SUM(I71:I74)</f>
        <v>174685000</v>
      </c>
      <c r="J75" s="72">
        <f>SUM(J71:J74)</f>
        <v>26330000</v>
      </c>
    </row>
    <row r="76" spans="1:10" ht="18">
      <c r="A76" s="134" t="s">
        <v>169</v>
      </c>
      <c r="B76" s="134"/>
      <c r="C76" s="134"/>
      <c r="D76" s="134"/>
      <c r="E76" s="134"/>
      <c r="F76" s="134"/>
      <c r="G76" s="134"/>
      <c r="H76" s="134"/>
      <c r="I76" s="134"/>
      <c r="J76" s="134"/>
    </row>
    <row r="77" spans="1:10" ht="15" customHeight="1">
      <c r="A77" s="169" t="s">
        <v>5</v>
      </c>
      <c r="B77" s="169" t="s">
        <v>24</v>
      </c>
      <c r="C77" s="204" t="s">
        <v>22</v>
      </c>
      <c r="D77" s="205"/>
      <c r="E77" s="206"/>
      <c r="F77" s="169" t="s">
        <v>23</v>
      </c>
      <c r="G77" s="169" t="s">
        <v>15</v>
      </c>
      <c r="H77" s="204" t="s">
        <v>171</v>
      </c>
      <c r="I77" s="205"/>
      <c r="J77" s="206"/>
    </row>
    <row r="78" spans="1:10" ht="15" customHeight="1">
      <c r="A78" s="175"/>
      <c r="B78" s="175"/>
      <c r="C78" s="207"/>
      <c r="D78" s="208"/>
      <c r="E78" s="209"/>
      <c r="F78" s="175"/>
      <c r="G78" s="175"/>
      <c r="H78" s="207"/>
      <c r="I78" s="208"/>
      <c r="J78" s="209"/>
    </row>
    <row r="79" spans="1:10" ht="15">
      <c r="A79" s="170"/>
      <c r="B79" s="170"/>
      <c r="C79" s="18" t="s">
        <v>33</v>
      </c>
      <c r="D79" s="18" t="s">
        <v>36</v>
      </c>
      <c r="E79" s="18" t="s">
        <v>17</v>
      </c>
      <c r="F79" s="170"/>
      <c r="G79" s="170"/>
      <c r="H79" s="18" t="s">
        <v>22</v>
      </c>
      <c r="I79" s="18" t="s">
        <v>23</v>
      </c>
      <c r="J79" s="18" t="s">
        <v>35</v>
      </c>
    </row>
    <row r="80" spans="1:10" ht="15">
      <c r="A80" s="46">
        <v>1</v>
      </c>
      <c r="B80" s="46" t="s">
        <v>129</v>
      </c>
      <c r="C80" s="3"/>
      <c r="D80" s="6">
        <v>94250000</v>
      </c>
      <c r="E80" s="6">
        <f>D80</f>
        <v>94250000</v>
      </c>
      <c r="F80" s="7">
        <v>10420000</v>
      </c>
      <c r="G80" s="3"/>
      <c r="H80" s="7">
        <f>E80</f>
        <v>94250000</v>
      </c>
      <c r="I80" s="7">
        <f>F80</f>
        <v>10420000</v>
      </c>
      <c r="J80" s="7">
        <f>H80-I80</f>
        <v>83830000</v>
      </c>
    </row>
    <row r="81" spans="1:10" ht="15">
      <c r="A81" s="35">
        <v>2</v>
      </c>
      <c r="B81" s="35" t="s">
        <v>131</v>
      </c>
      <c r="C81" s="1"/>
      <c r="D81" s="5">
        <v>96000000</v>
      </c>
      <c r="E81" s="6">
        <f>D81</f>
        <v>96000000</v>
      </c>
      <c r="F81" s="7">
        <v>87295000</v>
      </c>
      <c r="G81" s="1"/>
      <c r="H81" s="7">
        <f>E81</f>
        <v>96000000</v>
      </c>
      <c r="I81" s="7">
        <f>F81</f>
        <v>87295000</v>
      </c>
      <c r="J81" s="7">
        <f>H81-I81</f>
        <v>8705000</v>
      </c>
    </row>
    <row r="82" spans="1:10" ht="15">
      <c r="A82" s="38"/>
      <c r="B82" s="38"/>
      <c r="C82" s="2"/>
      <c r="D82" s="24"/>
      <c r="E82" s="24"/>
      <c r="F82" s="34"/>
      <c r="G82" s="2"/>
      <c r="H82" s="34"/>
      <c r="I82" s="34"/>
      <c r="J82" s="7">
        <f>H82-I82</f>
        <v>0</v>
      </c>
    </row>
    <row r="83" spans="1:10" ht="15.75">
      <c r="A83" s="40"/>
      <c r="B83" s="21" t="s">
        <v>165</v>
      </c>
      <c r="C83" s="8"/>
      <c r="D83" s="70">
        <f>SUM(D80:D82)</f>
        <v>190250000</v>
      </c>
      <c r="E83" s="70">
        <f>SUM(E80:E82)</f>
        <v>190250000</v>
      </c>
      <c r="F83" s="70">
        <f>SUM(F80:F82)</f>
        <v>97715000</v>
      </c>
      <c r="G83" s="70"/>
      <c r="H83" s="70">
        <f>SUM(H80:H82)</f>
        <v>190250000</v>
      </c>
      <c r="I83" s="70">
        <f>H83</f>
        <v>190250000</v>
      </c>
      <c r="J83" s="22">
        <f>SUM(J80:J82)</f>
        <v>92535000</v>
      </c>
    </row>
    <row r="84" spans="1:10" ht="15.75">
      <c r="A84" s="65"/>
      <c r="B84" s="66" t="s">
        <v>166</v>
      </c>
      <c r="C84" s="65"/>
      <c r="D84" s="210">
        <f>D75+D83</f>
        <v>391265000</v>
      </c>
      <c r="E84" s="210">
        <f>E75+E83</f>
        <v>391265000</v>
      </c>
      <c r="F84" s="210">
        <f>F83+F75</f>
        <v>272400000</v>
      </c>
      <c r="G84" s="67"/>
      <c r="H84" s="210">
        <f>H75+H83</f>
        <v>391265000</v>
      </c>
      <c r="I84" s="210">
        <f>I75+I83</f>
        <v>364935000</v>
      </c>
      <c r="J84" s="210">
        <f>J75+J83</f>
        <v>118865000</v>
      </c>
    </row>
    <row r="85" spans="1:10" ht="15.75">
      <c r="A85" s="11"/>
      <c r="B85" s="11"/>
      <c r="C85" s="18"/>
      <c r="D85" s="211"/>
      <c r="E85" s="212"/>
      <c r="F85" s="211"/>
      <c r="G85" s="17"/>
      <c r="H85" s="212"/>
      <c r="I85" s="212"/>
      <c r="J85" s="211"/>
    </row>
    <row r="86" spans="3:10" ht="18.75">
      <c r="C86" s="10"/>
      <c r="D86" s="10"/>
      <c r="E86" s="10"/>
      <c r="G86" s="202" t="s">
        <v>167</v>
      </c>
      <c r="H86" s="202"/>
      <c r="I86" s="202"/>
      <c r="J86" s="202"/>
    </row>
    <row r="87" spans="1:10" ht="18.75">
      <c r="A87" s="48"/>
      <c r="B87" s="129" t="s">
        <v>28</v>
      </c>
      <c r="C87" s="129"/>
      <c r="D87" s="48"/>
      <c r="G87" s="129" t="s">
        <v>16</v>
      </c>
      <c r="H87" s="129"/>
      <c r="I87" s="129"/>
      <c r="J87" s="129"/>
    </row>
    <row r="97" ht="15.75">
      <c r="A97" s="4" t="s">
        <v>4</v>
      </c>
    </row>
    <row r="98" ht="15.75">
      <c r="A98" s="4" t="s">
        <v>25</v>
      </c>
    </row>
    <row r="99" spans="1:10" ht="29.25">
      <c r="A99" s="203" t="s">
        <v>32</v>
      </c>
      <c r="B99" s="203"/>
      <c r="C99" s="203"/>
      <c r="D99" s="203"/>
      <c r="E99" s="203"/>
      <c r="F99" s="203"/>
      <c r="G99" s="203"/>
      <c r="H99" s="203"/>
      <c r="I99" s="203"/>
      <c r="J99" s="203"/>
    </row>
    <row r="100" spans="1:10" ht="20.25">
      <c r="A100" s="215" t="s">
        <v>172</v>
      </c>
      <c r="B100" s="215"/>
      <c r="C100" s="215"/>
      <c r="D100" s="215"/>
      <c r="E100" s="215"/>
      <c r="F100" s="215"/>
      <c r="G100" s="215"/>
      <c r="H100" s="215"/>
      <c r="I100" s="215"/>
      <c r="J100" s="215"/>
    </row>
    <row r="101" spans="1:10" ht="18.75">
      <c r="A101" s="157" t="s">
        <v>173</v>
      </c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1:10" ht="15" customHeight="1">
      <c r="A102" s="169" t="s">
        <v>5</v>
      </c>
      <c r="B102" s="169" t="s">
        <v>24</v>
      </c>
      <c r="C102" s="204" t="s">
        <v>22</v>
      </c>
      <c r="D102" s="205"/>
      <c r="E102" s="206"/>
      <c r="F102" s="169" t="s">
        <v>23</v>
      </c>
      <c r="G102" s="169" t="s">
        <v>15</v>
      </c>
      <c r="H102" s="204" t="s">
        <v>174</v>
      </c>
      <c r="I102" s="205"/>
      <c r="J102" s="206"/>
    </row>
    <row r="103" spans="1:10" ht="15" customHeight="1">
      <c r="A103" s="175"/>
      <c r="B103" s="175"/>
      <c r="C103" s="207"/>
      <c r="D103" s="208"/>
      <c r="E103" s="209"/>
      <c r="F103" s="175"/>
      <c r="G103" s="175"/>
      <c r="H103" s="207"/>
      <c r="I103" s="208"/>
      <c r="J103" s="209"/>
    </row>
    <row r="104" spans="1:10" ht="15" customHeight="1">
      <c r="A104" s="170"/>
      <c r="B104" s="170"/>
      <c r="C104" s="18" t="s">
        <v>33</v>
      </c>
      <c r="D104" s="18" t="s">
        <v>36</v>
      </c>
      <c r="E104" s="18" t="s">
        <v>17</v>
      </c>
      <c r="F104" s="170"/>
      <c r="G104" s="170"/>
      <c r="H104" s="18" t="s">
        <v>22</v>
      </c>
      <c r="I104" s="18" t="s">
        <v>23</v>
      </c>
      <c r="J104" s="18" t="s">
        <v>35</v>
      </c>
    </row>
    <row r="105" spans="1:10" ht="15">
      <c r="A105" s="36">
        <v>1</v>
      </c>
      <c r="B105" s="36" t="s">
        <v>175</v>
      </c>
      <c r="C105" s="29"/>
      <c r="D105" s="30"/>
      <c r="E105" s="30"/>
      <c r="F105" s="79"/>
      <c r="G105" s="29"/>
      <c r="H105" s="79"/>
      <c r="I105" s="79"/>
      <c r="J105" s="79"/>
    </row>
    <row r="106" spans="1:10" ht="15">
      <c r="A106" s="38"/>
      <c r="B106" s="38"/>
      <c r="C106" s="2"/>
      <c r="D106" s="24"/>
      <c r="E106" s="24"/>
      <c r="F106" s="34"/>
      <c r="G106" s="2"/>
      <c r="H106" s="34">
        <f>E106</f>
        <v>0</v>
      </c>
      <c r="I106" s="34">
        <f>F106</f>
        <v>0</v>
      </c>
      <c r="J106" s="34">
        <f>H106-I106</f>
        <v>0</v>
      </c>
    </row>
    <row r="107" spans="1:10" ht="15.75">
      <c r="A107" s="40"/>
      <c r="B107" s="21" t="s">
        <v>164</v>
      </c>
      <c r="C107" s="8"/>
      <c r="D107" s="70">
        <f>SUM(D105:D106)</f>
        <v>0</v>
      </c>
      <c r="E107" s="70">
        <f>SUM(E105:E106)</f>
        <v>0</v>
      </c>
      <c r="F107" s="70">
        <f>SUM(F105:F106)</f>
        <v>0</v>
      </c>
      <c r="G107" s="70"/>
      <c r="H107" s="70">
        <f>SUM(H105:H106)</f>
        <v>0</v>
      </c>
      <c r="I107" s="70">
        <f>SUM(I105:I106)</f>
        <v>0</v>
      </c>
      <c r="J107" s="72">
        <f>SUM(J105:J106)</f>
        <v>0</v>
      </c>
    </row>
    <row r="108" spans="1:10" ht="18.75">
      <c r="A108" s="216" t="s">
        <v>176</v>
      </c>
      <c r="B108" s="216"/>
      <c r="C108" s="216"/>
      <c r="D108" s="216"/>
      <c r="E108" s="216"/>
      <c r="F108" s="216"/>
      <c r="G108" s="216"/>
      <c r="H108" s="216"/>
      <c r="I108" s="216"/>
      <c r="J108" s="216"/>
    </row>
    <row r="109" spans="1:10" ht="15" customHeight="1">
      <c r="A109" s="169" t="s">
        <v>5</v>
      </c>
      <c r="B109" s="169" t="s">
        <v>24</v>
      </c>
      <c r="C109" s="204" t="s">
        <v>22</v>
      </c>
      <c r="D109" s="205"/>
      <c r="E109" s="206"/>
      <c r="F109" s="169" t="s">
        <v>23</v>
      </c>
      <c r="G109" s="169" t="s">
        <v>15</v>
      </c>
      <c r="H109" s="204" t="s">
        <v>174</v>
      </c>
      <c r="I109" s="205"/>
      <c r="J109" s="206"/>
    </row>
    <row r="110" spans="1:10" ht="15" customHeight="1">
      <c r="A110" s="175"/>
      <c r="B110" s="175"/>
      <c r="C110" s="207"/>
      <c r="D110" s="208"/>
      <c r="E110" s="209"/>
      <c r="F110" s="175"/>
      <c r="G110" s="175"/>
      <c r="H110" s="207"/>
      <c r="I110" s="208"/>
      <c r="J110" s="209"/>
    </row>
    <row r="111" spans="1:10" ht="15">
      <c r="A111" s="170"/>
      <c r="B111" s="170"/>
      <c r="C111" s="18" t="s">
        <v>33</v>
      </c>
      <c r="D111" s="18" t="s">
        <v>36</v>
      </c>
      <c r="E111" s="18" t="s">
        <v>17</v>
      </c>
      <c r="F111" s="170"/>
      <c r="G111" s="170"/>
      <c r="H111" s="18" t="s">
        <v>22</v>
      </c>
      <c r="I111" s="18" t="s">
        <v>23</v>
      </c>
      <c r="J111" s="18" t="s">
        <v>35</v>
      </c>
    </row>
    <row r="112" spans="1:10" ht="19.5" customHeight="1">
      <c r="A112" s="36">
        <v>1</v>
      </c>
      <c r="B112" s="36" t="s">
        <v>178</v>
      </c>
      <c r="C112" s="29"/>
      <c r="D112" s="30">
        <v>94250000</v>
      </c>
      <c r="E112" s="30">
        <f>D112</f>
        <v>94250000</v>
      </c>
      <c r="F112" s="79">
        <v>10420000</v>
      </c>
      <c r="G112" s="29"/>
      <c r="H112" s="79">
        <f>E112</f>
        <v>94250000</v>
      </c>
      <c r="I112" s="79">
        <f>F112</f>
        <v>10420000</v>
      </c>
      <c r="J112" s="79">
        <f>H112-I112</f>
        <v>83830000</v>
      </c>
    </row>
    <row r="113" spans="1:10" ht="19.5" customHeight="1">
      <c r="A113" s="35">
        <v>2</v>
      </c>
      <c r="B113" s="35" t="s">
        <v>179</v>
      </c>
      <c r="C113" s="1"/>
      <c r="D113" s="5">
        <v>96000000</v>
      </c>
      <c r="E113" s="5">
        <f>D113</f>
        <v>96000000</v>
      </c>
      <c r="F113" s="31">
        <v>87295000</v>
      </c>
      <c r="G113" s="1"/>
      <c r="H113" s="31">
        <f>E113</f>
        <v>96000000</v>
      </c>
      <c r="I113" s="31">
        <f>F113</f>
        <v>87295000</v>
      </c>
      <c r="J113" s="31">
        <f>H113-I113</f>
        <v>8705000</v>
      </c>
    </row>
    <row r="114" spans="1:10" ht="19.5" customHeight="1">
      <c r="A114" s="38">
        <v>3</v>
      </c>
      <c r="B114" s="38" t="s">
        <v>180</v>
      </c>
      <c r="C114" s="2"/>
      <c r="D114" s="24"/>
      <c r="E114" s="24"/>
      <c r="F114" s="34"/>
      <c r="G114" s="2"/>
      <c r="H114" s="34"/>
      <c r="I114" s="34"/>
      <c r="J114" s="34">
        <f>H114-I114</f>
        <v>0</v>
      </c>
    </row>
    <row r="115" spans="2:10" ht="19.5" customHeight="1">
      <c r="B115" s="78" t="s">
        <v>165</v>
      </c>
      <c r="C115" s="18"/>
      <c r="D115" s="68"/>
      <c r="E115" s="69"/>
      <c r="F115" s="68"/>
      <c r="G115" s="17"/>
      <c r="H115" s="69"/>
      <c r="I115" s="69"/>
      <c r="J115" s="68"/>
    </row>
    <row r="116" spans="1:10" ht="18.75">
      <c r="A116" s="216" t="s">
        <v>177</v>
      </c>
      <c r="B116" s="216"/>
      <c r="C116" s="216"/>
      <c r="D116" s="216"/>
      <c r="E116" s="216"/>
      <c r="F116" s="216"/>
      <c r="G116" s="216"/>
      <c r="H116" s="216"/>
      <c r="I116" s="216"/>
      <c r="J116" s="216"/>
    </row>
    <row r="117" spans="1:10" ht="15">
      <c r="A117" s="169" t="s">
        <v>5</v>
      </c>
      <c r="B117" s="169" t="s">
        <v>24</v>
      </c>
      <c r="C117" s="204" t="s">
        <v>22</v>
      </c>
      <c r="D117" s="205"/>
      <c r="E117" s="206"/>
      <c r="F117" s="169" t="s">
        <v>23</v>
      </c>
      <c r="G117" s="169" t="s">
        <v>15</v>
      </c>
      <c r="H117" s="204" t="s">
        <v>171</v>
      </c>
      <c r="I117" s="205"/>
      <c r="J117" s="206"/>
    </row>
    <row r="118" spans="1:10" ht="15">
      <c r="A118" s="175"/>
      <c r="B118" s="175"/>
      <c r="C118" s="207"/>
      <c r="D118" s="208"/>
      <c r="E118" s="209"/>
      <c r="F118" s="175"/>
      <c r="G118" s="175"/>
      <c r="H118" s="207"/>
      <c r="I118" s="208"/>
      <c r="J118" s="209"/>
    </row>
    <row r="119" spans="1:10" ht="15">
      <c r="A119" s="170"/>
      <c r="B119" s="170"/>
      <c r="C119" s="18" t="s">
        <v>33</v>
      </c>
      <c r="D119" s="18" t="s">
        <v>36</v>
      </c>
      <c r="E119" s="18" t="s">
        <v>17</v>
      </c>
      <c r="F119" s="170"/>
      <c r="G119" s="170"/>
      <c r="H119" s="18" t="s">
        <v>22</v>
      </c>
      <c r="I119" s="18" t="s">
        <v>23</v>
      </c>
      <c r="J119" s="18" t="s">
        <v>35</v>
      </c>
    </row>
    <row r="120" spans="1:10" ht="15">
      <c r="A120" s="36">
        <v>1</v>
      </c>
      <c r="B120" s="36" t="s">
        <v>178</v>
      </c>
      <c r="C120" s="29"/>
      <c r="D120" s="30">
        <v>94250000</v>
      </c>
      <c r="E120" s="30">
        <f>D120</f>
        <v>94250000</v>
      </c>
      <c r="F120" s="79">
        <v>10420000</v>
      </c>
      <c r="G120" s="29"/>
      <c r="H120" s="79">
        <f>E120</f>
        <v>94250000</v>
      </c>
      <c r="I120" s="79">
        <f>F120</f>
        <v>10420000</v>
      </c>
      <c r="J120" s="79">
        <f>H120-I120</f>
        <v>83830000</v>
      </c>
    </row>
    <row r="121" spans="1:10" ht="15">
      <c r="A121" s="35">
        <v>2</v>
      </c>
      <c r="B121" s="35" t="s">
        <v>179</v>
      </c>
      <c r="C121" s="1"/>
      <c r="D121" s="5">
        <v>96000000</v>
      </c>
      <c r="E121" s="5">
        <f>D121</f>
        <v>96000000</v>
      </c>
      <c r="F121" s="31">
        <v>87295000</v>
      </c>
      <c r="G121" s="1"/>
      <c r="H121" s="31">
        <f>E121</f>
        <v>96000000</v>
      </c>
      <c r="I121" s="31">
        <f>F121</f>
        <v>87295000</v>
      </c>
      <c r="J121" s="31">
        <f>H121-I121</f>
        <v>8705000</v>
      </c>
    </row>
    <row r="122" spans="1:10" ht="15">
      <c r="A122" s="38">
        <v>3</v>
      </c>
      <c r="B122" s="38" t="s">
        <v>180</v>
      </c>
      <c r="C122" s="2"/>
      <c r="D122" s="24"/>
      <c r="E122" s="24"/>
      <c r="F122" s="34"/>
      <c r="G122" s="2"/>
      <c r="H122" s="34"/>
      <c r="I122" s="34"/>
      <c r="J122" s="34">
        <f>H122-I122</f>
        <v>0</v>
      </c>
    </row>
    <row r="123" spans="1:10" ht="15.75">
      <c r="A123" s="11"/>
      <c r="B123" s="78" t="s">
        <v>181</v>
      </c>
      <c r="C123" s="18"/>
      <c r="D123" s="68"/>
      <c r="E123" s="69"/>
      <c r="F123" s="68"/>
      <c r="G123" s="17"/>
      <c r="H123" s="69"/>
      <c r="I123" s="69"/>
      <c r="J123" s="68"/>
    </row>
    <row r="124" spans="1:10" ht="15.75">
      <c r="A124" s="75"/>
      <c r="B124" s="75"/>
      <c r="C124" s="76"/>
      <c r="D124" s="74"/>
      <c r="E124" s="77"/>
      <c r="F124" s="74"/>
      <c r="G124" s="73"/>
      <c r="H124" s="77"/>
      <c r="I124" s="77"/>
      <c r="J124" s="74"/>
    </row>
    <row r="125" spans="3:10" ht="18.75">
      <c r="C125" s="10"/>
      <c r="D125" s="10"/>
      <c r="E125" s="10"/>
      <c r="G125" s="202" t="s">
        <v>167</v>
      </c>
      <c r="H125" s="202"/>
      <c r="I125" s="202"/>
      <c r="J125" s="202"/>
    </row>
    <row r="126" spans="1:10" ht="18.75">
      <c r="A126" s="48"/>
      <c r="B126" s="129" t="s">
        <v>28</v>
      </c>
      <c r="C126" s="129"/>
      <c r="D126" s="48"/>
      <c r="G126" s="129" t="s">
        <v>16</v>
      </c>
      <c r="H126" s="129"/>
      <c r="I126" s="129"/>
      <c r="J126" s="129"/>
    </row>
  </sheetData>
  <sheetProtection/>
  <mergeCells count="101">
    <mergeCell ref="B117:B119"/>
    <mergeCell ref="C117:E118"/>
    <mergeCell ref="F117:F119"/>
    <mergeCell ref="G117:G119"/>
    <mergeCell ref="H117:J118"/>
    <mergeCell ref="G125:J125"/>
    <mergeCell ref="B126:C126"/>
    <mergeCell ref="G126:J126"/>
    <mergeCell ref="A100:J100"/>
    <mergeCell ref="A101:J101"/>
    <mergeCell ref="A108:J108"/>
    <mergeCell ref="A116:J116"/>
    <mergeCell ref="A117:A119"/>
    <mergeCell ref="A109:A111"/>
    <mergeCell ref="B109:B111"/>
    <mergeCell ref="C109:E110"/>
    <mergeCell ref="F109:F111"/>
    <mergeCell ref="G109:G111"/>
    <mergeCell ref="H109:J110"/>
    <mergeCell ref="A102:A104"/>
    <mergeCell ref="B102:B104"/>
    <mergeCell ref="C102:E103"/>
    <mergeCell ref="F102:F104"/>
    <mergeCell ref="G102:G104"/>
    <mergeCell ref="H102:J103"/>
    <mergeCell ref="G86:J86"/>
    <mergeCell ref="B87:C87"/>
    <mergeCell ref="G87:J87"/>
    <mergeCell ref="A99:J99"/>
    <mergeCell ref="D84:D85"/>
    <mergeCell ref="E84:E85"/>
    <mergeCell ref="F84:F85"/>
    <mergeCell ref="H84:H85"/>
    <mergeCell ref="I84:I85"/>
    <mergeCell ref="J84:J85"/>
    <mergeCell ref="A77:A79"/>
    <mergeCell ref="B77:B79"/>
    <mergeCell ref="C77:E78"/>
    <mergeCell ref="F77:F79"/>
    <mergeCell ref="G77:G79"/>
    <mergeCell ref="H77:J78"/>
    <mergeCell ref="G53:J53"/>
    <mergeCell ref="B54:C54"/>
    <mergeCell ref="G54:J54"/>
    <mergeCell ref="A65:J65"/>
    <mergeCell ref="A66:J66"/>
    <mergeCell ref="A67:J67"/>
    <mergeCell ref="D51:D52"/>
    <mergeCell ref="E51:E52"/>
    <mergeCell ref="F51:F52"/>
    <mergeCell ref="H51:H52"/>
    <mergeCell ref="I51:I52"/>
    <mergeCell ref="J51:J52"/>
    <mergeCell ref="A43:J43"/>
    <mergeCell ref="A44:A46"/>
    <mergeCell ref="B44:B46"/>
    <mergeCell ref="C44:E45"/>
    <mergeCell ref="F44:F46"/>
    <mergeCell ref="G44:G46"/>
    <mergeCell ref="H44:J45"/>
    <mergeCell ref="A35:A37"/>
    <mergeCell ref="B35:B37"/>
    <mergeCell ref="C35:E36"/>
    <mergeCell ref="F35:F37"/>
    <mergeCell ref="G35:G37"/>
    <mergeCell ref="H35:J36"/>
    <mergeCell ref="H22:H23"/>
    <mergeCell ref="I22:I23"/>
    <mergeCell ref="J22:J23"/>
    <mergeCell ref="A32:J32"/>
    <mergeCell ref="A33:J33"/>
    <mergeCell ref="A34:J34"/>
    <mergeCell ref="G24:J24"/>
    <mergeCell ref="B25:C25"/>
    <mergeCell ref="G25:J25"/>
    <mergeCell ref="G15:G17"/>
    <mergeCell ref="H15:J16"/>
    <mergeCell ref="A14:J14"/>
    <mergeCell ref="A15:A17"/>
    <mergeCell ref="D22:D23"/>
    <mergeCell ref="F22:F23"/>
    <mergeCell ref="E22:E23"/>
    <mergeCell ref="B15:B17"/>
    <mergeCell ref="C15:E16"/>
    <mergeCell ref="F15:F17"/>
    <mergeCell ref="A68:A70"/>
    <mergeCell ref="B68:B70"/>
    <mergeCell ref="C68:E69"/>
    <mergeCell ref="F68:F70"/>
    <mergeCell ref="G68:G70"/>
    <mergeCell ref="H68:J69"/>
    <mergeCell ref="A76:J76"/>
    <mergeCell ref="A3:J3"/>
    <mergeCell ref="A4:J4"/>
    <mergeCell ref="F6:F8"/>
    <mergeCell ref="G6:G8"/>
    <mergeCell ref="A6:A8"/>
    <mergeCell ref="B6:B8"/>
    <mergeCell ref="H6:J7"/>
    <mergeCell ref="A5:J5"/>
    <mergeCell ref="C6:E7"/>
  </mergeCells>
  <printOptions/>
  <pageMargins left="0.17" right="0.18" top="0.2" bottom="0.22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7">
      <selection activeCell="H14" sqref="H14"/>
    </sheetView>
  </sheetViews>
  <sheetFormatPr defaultColWidth="8.796875" defaultRowHeight="15"/>
  <cols>
    <col min="1" max="1" width="5.59765625" style="0" customWidth="1"/>
    <col min="2" max="2" width="26.19921875" style="0" customWidth="1"/>
    <col min="3" max="3" width="8.69921875" style="0" customWidth="1"/>
    <col min="4" max="4" width="12" style="0" customWidth="1"/>
    <col min="5" max="5" width="14.19921875" style="0" customWidth="1"/>
    <col min="6" max="6" width="12" style="0" customWidth="1"/>
    <col min="7" max="7" width="7.69921875" style="0" customWidth="1"/>
    <col min="8" max="8" width="15.3984375" style="0" customWidth="1"/>
    <col min="9" max="9" width="18.3984375" style="0" customWidth="1"/>
    <col min="10" max="10" width="13.3984375" style="0" customWidth="1"/>
  </cols>
  <sheetData>
    <row r="1" ht="15.75">
      <c r="A1" s="4" t="s">
        <v>4</v>
      </c>
    </row>
    <row r="2" ht="15.75">
      <c r="A2" s="4" t="s">
        <v>260</v>
      </c>
    </row>
    <row r="3" spans="1:10" ht="29.25">
      <c r="A3" s="203" t="s">
        <v>32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8">
      <c r="A4" s="134" t="s">
        <v>257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8">
      <c r="A5" s="134" t="s">
        <v>258</v>
      </c>
      <c r="B5" s="134"/>
      <c r="C5" s="134"/>
      <c r="D5" s="134"/>
      <c r="E5" s="134"/>
      <c r="F5" s="134"/>
      <c r="G5" s="134"/>
      <c r="H5" s="134"/>
      <c r="I5" s="134"/>
      <c r="J5" s="134"/>
    </row>
    <row r="7" spans="1:10" ht="15" customHeight="1">
      <c r="A7" s="169" t="s">
        <v>5</v>
      </c>
      <c r="B7" s="169" t="s">
        <v>24</v>
      </c>
      <c r="C7" s="204" t="s">
        <v>22</v>
      </c>
      <c r="D7" s="205"/>
      <c r="E7" s="206"/>
      <c r="F7" s="169" t="s">
        <v>23</v>
      </c>
      <c r="G7" s="169" t="s">
        <v>15</v>
      </c>
      <c r="H7" s="204" t="s">
        <v>34</v>
      </c>
      <c r="I7" s="205"/>
      <c r="J7" s="206"/>
    </row>
    <row r="8" spans="1:10" ht="15" customHeight="1">
      <c r="A8" s="175"/>
      <c r="B8" s="175"/>
      <c r="C8" s="207"/>
      <c r="D8" s="208"/>
      <c r="E8" s="209"/>
      <c r="F8" s="175"/>
      <c r="G8" s="175"/>
      <c r="H8" s="207"/>
      <c r="I8" s="208"/>
      <c r="J8" s="209"/>
    </row>
    <row r="9" spans="1:10" ht="19.5" customHeight="1">
      <c r="A9" s="170"/>
      <c r="B9" s="170"/>
      <c r="C9" s="18" t="s">
        <v>33</v>
      </c>
      <c r="D9" s="18" t="s">
        <v>36</v>
      </c>
      <c r="E9" s="18" t="s">
        <v>17</v>
      </c>
      <c r="F9" s="170"/>
      <c r="G9" s="170"/>
      <c r="H9" s="18" t="s">
        <v>22</v>
      </c>
      <c r="I9" s="18" t="s">
        <v>23</v>
      </c>
      <c r="J9" s="18" t="s">
        <v>35</v>
      </c>
    </row>
    <row r="10" spans="1:10" ht="19.5" customHeight="1">
      <c r="A10" s="81" t="s">
        <v>188</v>
      </c>
      <c r="B10" s="81"/>
      <c r="C10" s="82"/>
      <c r="D10" s="82"/>
      <c r="E10" s="82"/>
      <c r="F10" s="81"/>
      <c r="G10" s="81"/>
      <c r="H10" s="82"/>
      <c r="I10" s="82"/>
      <c r="J10" s="82"/>
    </row>
    <row r="11" spans="1:10" ht="30" customHeight="1">
      <c r="A11" s="35">
        <v>1</v>
      </c>
      <c r="B11" s="35" t="s">
        <v>259</v>
      </c>
      <c r="C11" s="1"/>
      <c r="D11" s="5">
        <v>142300000</v>
      </c>
      <c r="E11" s="5">
        <f>D11</f>
        <v>142300000</v>
      </c>
      <c r="F11" s="31">
        <v>130250000</v>
      </c>
      <c r="G11" s="1"/>
      <c r="H11" s="31">
        <f>E11</f>
        <v>142300000</v>
      </c>
      <c r="I11" s="31">
        <f>F11</f>
        <v>130250000</v>
      </c>
      <c r="J11" s="31">
        <f>H11-I11</f>
        <v>12050000</v>
      </c>
    </row>
    <row r="12" spans="1:10" ht="30" customHeight="1">
      <c r="A12" s="35"/>
      <c r="B12" s="35"/>
      <c r="C12" s="1"/>
      <c r="D12" s="5"/>
      <c r="E12" s="5"/>
      <c r="F12" s="31"/>
      <c r="G12" s="1"/>
      <c r="H12" s="31"/>
      <c r="I12" s="31"/>
      <c r="J12" s="1"/>
    </row>
    <row r="13" spans="1:10" ht="30" customHeight="1">
      <c r="A13" s="83"/>
      <c r="B13" s="83"/>
      <c r="C13" s="1"/>
      <c r="D13" s="5"/>
      <c r="E13" s="5"/>
      <c r="F13" s="31"/>
      <c r="G13" s="1"/>
      <c r="H13" s="31"/>
      <c r="I13" s="31"/>
      <c r="J13" s="1"/>
    </row>
    <row r="14" spans="1:10" ht="30" customHeight="1">
      <c r="A14" s="35"/>
      <c r="B14" s="35"/>
      <c r="C14" s="1"/>
      <c r="D14" s="5"/>
      <c r="E14" s="5"/>
      <c r="F14" s="31"/>
      <c r="G14" s="1"/>
      <c r="H14" s="31"/>
      <c r="I14" s="31"/>
      <c r="J14" s="1"/>
    </row>
    <row r="15" spans="1:10" ht="30" customHeight="1">
      <c r="A15" s="35"/>
      <c r="B15" s="35"/>
      <c r="C15" s="5"/>
      <c r="D15" s="5"/>
      <c r="E15" s="5"/>
      <c r="F15" s="31"/>
      <c r="G15" s="1"/>
      <c r="H15" s="31"/>
      <c r="I15" s="31"/>
      <c r="J15" s="31">
        <f>E15-I15</f>
        <v>0</v>
      </c>
    </row>
    <row r="16" spans="1:10" ht="30" customHeight="1">
      <c r="A16" s="84"/>
      <c r="B16" s="38"/>
      <c r="C16" s="2"/>
      <c r="D16" s="24"/>
      <c r="E16" s="24"/>
      <c r="F16" s="34"/>
      <c r="G16" s="2"/>
      <c r="H16" s="34"/>
      <c r="I16" s="34"/>
      <c r="J16" s="34"/>
    </row>
    <row r="17" spans="1:10" ht="30" customHeight="1">
      <c r="A17" s="40"/>
      <c r="B17" s="21" t="s">
        <v>17</v>
      </c>
      <c r="C17" s="8"/>
      <c r="D17" s="41">
        <f>SUM(D11:D16)</f>
        <v>142300000</v>
      </c>
      <c r="E17" s="41">
        <f>SUM(E11:E16)</f>
        <v>142300000</v>
      </c>
      <c r="F17" s="41">
        <f>SUM(F11:F15)</f>
        <v>130250000</v>
      </c>
      <c r="G17" s="41"/>
      <c r="H17" s="41">
        <f>SUM(H11:H15)</f>
        <v>142300000</v>
      </c>
      <c r="I17" s="41">
        <f>H17</f>
        <v>142300000</v>
      </c>
      <c r="J17" s="80">
        <f>SUM(J15)</f>
        <v>0</v>
      </c>
    </row>
    <row r="18" spans="3:10" ht="18.75">
      <c r="C18" s="10"/>
      <c r="D18" s="10"/>
      <c r="E18" s="10"/>
      <c r="G18" s="202"/>
      <c r="H18" s="202"/>
      <c r="I18" s="202"/>
      <c r="J18" s="202"/>
    </row>
    <row r="19" spans="2:10" ht="18.75">
      <c r="B19" s="129" t="s">
        <v>79</v>
      </c>
      <c r="C19" s="129"/>
      <c r="D19" s="129"/>
      <c r="E19" s="129"/>
      <c r="F19" s="129"/>
      <c r="G19" s="129"/>
      <c r="H19" s="129"/>
      <c r="I19" s="129"/>
      <c r="J19" s="129"/>
    </row>
    <row r="25" spans="1:10" ht="24.75" customHeight="1">
      <c r="A25" s="163" t="s">
        <v>186</v>
      </c>
      <c r="B25" s="163"/>
      <c r="C25" s="163"/>
      <c r="D25" s="163"/>
      <c r="E25" s="163"/>
      <c r="F25" s="163"/>
      <c r="G25" s="19"/>
      <c r="H25" s="163"/>
      <c r="I25" s="163"/>
      <c r="J25" s="163"/>
    </row>
    <row r="31" ht="15.75">
      <c r="A31" s="4" t="s">
        <v>4</v>
      </c>
    </row>
    <row r="32" spans="1:2" ht="15.75">
      <c r="A32" s="60" t="s">
        <v>25</v>
      </c>
      <c r="B32" s="61"/>
    </row>
    <row r="34" spans="1:10" ht="29.25">
      <c r="A34" s="203" t="s">
        <v>32</v>
      </c>
      <c r="B34" s="203"/>
      <c r="C34" s="203"/>
      <c r="D34" s="203"/>
      <c r="E34" s="203"/>
      <c r="F34" s="203"/>
      <c r="G34" s="203"/>
      <c r="H34" s="203"/>
      <c r="I34" s="203"/>
      <c r="J34" s="203"/>
    </row>
    <row r="35" spans="1:10" ht="18">
      <c r="A35" s="134" t="s">
        <v>95</v>
      </c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ht="18">
      <c r="A36" s="134" t="s">
        <v>130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8" spans="1:10" ht="15">
      <c r="A38" s="169" t="s">
        <v>5</v>
      </c>
      <c r="B38" s="169" t="s">
        <v>24</v>
      </c>
      <c r="C38" s="204" t="s">
        <v>22</v>
      </c>
      <c r="D38" s="205"/>
      <c r="E38" s="206"/>
      <c r="F38" s="169" t="s">
        <v>23</v>
      </c>
      <c r="G38" s="169" t="s">
        <v>15</v>
      </c>
      <c r="H38" s="204" t="s">
        <v>34</v>
      </c>
      <c r="I38" s="205"/>
      <c r="J38" s="206"/>
    </row>
    <row r="39" spans="1:10" ht="15">
      <c r="A39" s="175"/>
      <c r="B39" s="175"/>
      <c r="C39" s="207"/>
      <c r="D39" s="208"/>
      <c r="E39" s="209"/>
      <c r="F39" s="175"/>
      <c r="G39" s="175"/>
      <c r="H39" s="207"/>
      <c r="I39" s="208"/>
      <c r="J39" s="209"/>
    </row>
    <row r="40" spans="1:10" ht="15">
      <c r="A40" s="170"/>
      <c r="B40" s="170"/>
      <c r="C40" s="18" t="s">
        <v>33</v>
      </c>
      <c r="D40" s="18" t="s">
        <v>36</v>
      </c>
      <c r="E40" s="18" t="s">
        <v>17</v>
      </c>
      <c r="F40" s="170"/>
      <c r="G40" s="170"/>
      <c r="H40" s="18" t="s">
        <v>22</v>
      </c>
      <c r="I40" s="18" t="s">
        <v>23</v>
      </c>
      <c r="J40" s="18" t="s">
        <v>35</v>
      </c>
    </row>
    <row r="41" spans="1:10" ht="34.5" customHeight="1">
      <c r="A41" s="46">
        <v>1</v>
      </c>
      <c r="B41" s="46" t="s">
        <v>129</v>
      </c>
      <c r="C41" s="3"/>
      <c r="D41" s="6">
        <v>60380000</v>
      </c>
      <c r="E41" s="6">
        <f>D41</f>
        <v>60380000</v>
      </c>
      <c r="F41" s="7">
        <f>E41</f>
        <v>60380000</v>
      </c>
      <c r="G41" s="3"/>
      <c r="H41" s="7">
        <f>F41</f>
        <v>60380000</v>
      </c>
      <c r="I41" s="7">
        <f>H41</f>
        <v>60380000</v>
      </c>
      <c r="J41" s="3"/>
    </row>
    <row r="42" spans="1:10" ht="34.5" customHeight="1">
      <c r="A42" s="35">
        <v>2</v>
      </c>
      <c r="B42" s="35" t="s">
        <v>131</v>
      </c>
      <c r="C42" s="1"/>
      <c r="D42" s="5">
        <v>89020000</v>
      </c>
      <c r="E42" s="6">
        <f>D42</f>
        <v>89020000</v>
      </c>
      <c r="F42" s="7">
        <f>E42</f>
        <v>89020000</v>
      </c>
      <c r="G42" s="1"/>
      <c r="H42" s="7">
        <f>F42</f>
        <v>89020000</v>
      </c>
      <c r="I42" s="7">
        <f>H42</f>
        <v>89020000</v>
      </c>
      <c r="J42" s="1"/>
    </row>
    <row r="43" spans="1:10" ht="34.5" customHeight="1">
      <c r="A43" s="38"/>
      <c r="B43" s="38"/>
      <c r="C43" s="2"/>
      <c r="D43" s="24"/>
      <c r="E43" s="24"/>
      <c r="F43" s="34"/>
      <c r="G43" s="2"/>
      <c r="H43" s="34"/>
      <c r="I43" s="34"/>
      <c r="J43" s="2"/>
    </row>
    <row r="44" spans="1:10" ht="34.5" customHeight="1">
      <c r="A44" s="40"/>
      <c r="B44" s="21" t="s">
        <v>17</v>
      </c>
      <c r="C44" s="8"/>
      <c r="D44" s="41">
        <f>SUM(D41:D43)</f>
        <v>149400000</v>
      </c>
      <c r="E44" s="41">
        <f>SUM(E41:E43)</f>
        <v>149400000</v>
      </c>
      <c r="F44" s="41">
        <f>SUM(F41:F43)</f>
        <v>149400000</v>
      </c>
      <c r="G44" s="41"/>
      <c r="H44" s="41">
        <f>SUM(H41:H43)</f>
        <v>149400000</v>
      </c>
      <c r="I44" s="41">
        <f>H44</f>
        <v>149400000</v>
      </c>
      <c r="J44" s="8"/>
    </row>
    <row r="46" spans="3:5" ht="15">
      <c r="C46" s="10"/>
      <c r="D46" s="10"/>
      <c r="E46" s="10"/>
    </row>
    <row r="47" spans="3:10" ht="18.75">
      <c r="C47" s="10"/>
      <c r="D47" s="10"/>
      <c r="E47" s="10"/>
      <c r="G47" s="202" t="s">
        <v>185</v>
      </c>
      <c r="H47" s="202"/>
      <c r="I47" s="202"/>
      <c r="J47" s="202"/>
    </row>
    <row r="48" spans="1:10" ht="18.75">
      <c r="A48" s="156" t="s">
        <v>79</v>
      </c>
      <c r="B48" s="156"/>
      <c r="C48" s="156"/>
      <c r="D48" s="156"/>
      <c r="E48" s="129" t="s">
        <v>28</v>
      </c>
      <c r="F48" s="129"/>
      <c r="G48" s="129" t="s">
        <v>16</v>
      </c>
      <c r="H48" s="129"/>
      <c r="I48" s="129"/>
      <c r="J48" s="129"/>
    </row>
    <row r="55" spans="1:10" ht="15.75">
      <c r="A55" s="163" t="s">
        <v>76</v>
      </c>
      <c r="B55" s="163"/>
      <c r="C55" s="163"/>
      <c r="D55" s="163"/>
      <c r="E55" s="163" t="s">
        <v>66</v>
      </c>
      <c r="F55" s="163"/>
      <c r="H55" s="163" t="s">
        <v>184</v>
      </c>
      <c r="I55" s="163"/>
      <c r="J55" s="163"/>
    </row>
  </sheetData>
  <sheetProtection/>
  <mergeCells count="32">
    <mergeCell ref="A3:J3"/>
    <mergeCell ref="A4:J4"/>
    <mergeCell ref="A5:J5"/>
    <mergeCell ref="A7:A9"/>
    <mergeCell ref="B7:B9"/>
    <mergeCell ref="C7:E8"/>
    <mergeCell ref="F7:F9"/>
    <mergeCell ref="G7:G9"/>
    <mergeCell ref="H7:J8"/>
    <mergeCell ref="G18:J18"/>
    <mergeCell ref="B19:D19"/>
    <mergeCell ref="E19:F19"/>
    <mergeCell ref="G19:J19"/>
    <mergeCell ref="A25:D25"/>
    <mergeCell ref="E25:F25"/>
    <mergeCell ref="H25:J25"/>
    <mergeCell ref="A34:J34"/>
    <mergeCell ref="A35:J35"/>
    <mergeCell ref="A36:J36"/>
    <mergeCell ref="A38:A40"/>
    <mergeCell ref="B38:B40"/>
    <mergeCell ref="C38:E39"/>
    <mergeCell ref="F38:F40"/>
    <mergeCell ref="G38:G40"/>
    <mergeCell ref="H38:J39"/>
    <mergeCell ref="G47:J47"/>
    <mergeCell ref="A48:D48"/>
    <mergeCell ref="E48:F48"/>
    <mergeCell ref="G48:J48"/>
    <mergeCell ref="A55:D55"/>
    <mergeCell ref="E55:F55"/>
    <mergeCell ref="H55:J55"/>
  </mergeCells>
  <printOptions/>
  <pageMargins left="0.28" right="0.2" top="0.54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1-4Computer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Manh</dc:creator>
  <cp:keywords/>
  <dc:description/>
  <cp:lastModifiedBy>TTH</cp:lastModifiedBy>
  <cp:lastPrinted>2022-06-02T07:58:59Z</cp:lastPrinted>
  <dcterms:created xsi:type="dcterms:W3CDTF">2008-10-23T01:55:31Z</dcterms:created>
  <dcterms:modified xsi:type="dcterms:W3CDTF">2022-06-11T07:01:54Z</dcterms:modified>
  <cp:category/>
  <cp:version/>
  <cp:contentType/>
  <cp:contentStatus/>
</cp:coreProperties>
</file>